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mu3\Desktop\"/>
    </mc:Choice>
  </mc:AlternateContent>
  <bookViews>
    <workbookView xWindow="0" yWindow="0" windowWidth="20490" windowHeight="9015"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U35" i="10" s="1"/>
  <c r="C34" i="10"/>
  <c r="AM34" i="10" l="1"/>
  <c r="AM35" i="10" s="1"/>
  <c r="U36" i="10"/>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<sst xmlns="http://schemas.openxmlformats.org/spreadsheetml/2006/main" count="1158" uniqueCount="616">
  <si>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</si>
  <si>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</si>
  <si>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</si>
  <si>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</si>
  <si>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</si>
  <si>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</si>
  <si>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</si>
  <si>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</si>
  <si>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</si>
  <si>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</si>
  <si>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</si>
  <si>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</si>
  <si>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</si>
  <si>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</si>
  <si>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</si>
  <si>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</si>
  <si>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</si>
  <si>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</si>
  <si>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</si>
  <si>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</si>
  <si>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</si>
  <si>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</si>
  <si>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</si>
  <si>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</si>
  <si>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</si>
  <si>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</si>
  <si>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</si>
  <si>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</si>
  <si>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</si>
  <si>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</si>
  <si>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</si>
  <si>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</si>
  <si>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</si>
  <si>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</si>
  <si>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</si>
  <si>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</si>
  <si>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</si>
  <si>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</si>
  <si>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</si>
  <si>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</si>
  <si>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</si>
  <si>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</si>
  <si>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</si>
  <si>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</si>
  <si>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</si>
  <si>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</si>
  <si>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</si>
  <si>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</si>
  <si>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</si>
  <si>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</si>
  <si>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</si>
  <si>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</si>
  <si>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</si>
  <si>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</si>
  <si>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</si>
  <si>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</si>
  <si>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</si>
  <si>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</si>
  <si>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</si>
  <si>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</si>
  <si>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</si>
  <si>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</si>
  <si>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</si>
  <si>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</si>
  <si>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</si>
  <si>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</si>
  <si>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</si>
  <si>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</si>
  <si>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</si>
  <si>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</si>
  <si>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</si>
  <si>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</si>
  <si>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</si>
  <si>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</si>
  <si>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</si>
  <si>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</si>
  <si>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</si>
  <si>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</si>
  <si>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</si>
  <si>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</si>
  <si>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</si>
  <si>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</si>
  <si>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</si>
  <si>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</si>
  <si>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</si>
  <si>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</si>
  <si>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</si>
  <si>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</si>
  <si>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</si>
  <si>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</si>
  <si>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</si>
  <si>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</si>
  <si>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</si>
  <si>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</si>
  <si>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</si>
  <si>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</si>
  <si>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</si>
  <si>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</si>
  <si>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</si>
  <si>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</si>
  <si>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</si>
  <si>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</si>
  <si>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</si>
  <si>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</si>
  <si>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</si>
  <si>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</si>
  <si>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</si>
  <si>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</si>
  <si>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</si>
  <si>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</si>
  <si>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</si>
  <si>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</si>
  <si>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</si>
  <si>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</si>
  <si>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</si>
  <si>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</si>
  <si>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</si>
  <si>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</si>
  <si>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</si>
  <si>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</si>
  <si>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</si>
  <si>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</si>
  <si>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</si>
  <si>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</si>
  <si>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</si>
  <si>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</si>
  <si>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</si>
  <si>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</si>
  <si>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</si>
  <si>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</si>
  <si>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</si>
  <si>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</si>
  <si>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</si>
  <si>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</si>
  <si>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</si>
  <si>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</si>
  <si>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</si>
  <si>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</si>
  <si>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</si>
  <si>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</si>
  <si>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</si>
  <si>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</si>
  <si>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</si>
  <si>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</si>
  <si>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</si>
  <si>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</si>
  <si>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</si>
  <si>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</si>
  <si>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</si>
  <si>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</si>
  <si>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</si>
  <si>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</si>
  <si>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</si>
  <si>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</si>
  <si>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</si>
  <si>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</si>
  <si>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</si>
  <si>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</si>
  <si>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</si>
  <si>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</si>
  <si>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</si>
  <si>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</si>
  <si>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</si>
  <si>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</si>
  <si>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</si>
  <si>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</si>
  <si>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</si>
  <si>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</si>
  <si>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</si>
  <si>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</si>
  <si>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</si>
  <si>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</si>
  <si>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</si>
  <si>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</si>
  <si>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</si>
  <si>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</si>
  <si>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</si>
  <si>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</si>
  <si>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</si>
  <si>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</si>
  <si>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</si>
  <si>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</si>
  <si>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</si>
  <si>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</si>
  <si>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</si>
  <si>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</si>
  <si>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</si>
  <si>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</si>
  <si>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</si>
  <si>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</si>
  <si>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</si>
  <si>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</si>
  <si>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</si>
  <si>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</si>
  <si>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</si>
  <si>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</si>
  <si>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</si>
  <si>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</si>
  <si>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</si>
  <si>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</si>
  <si>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</si>
  <si>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</si>
  <si>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</si>
  <si>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</si>
  <si>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</si>
  <si>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</si>
  <si>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</si>
  <si>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</si>
  <si>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</si>
  <si>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</si>
  <si>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</si>
  <si>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</si>
  <si>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</si>
  <si>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</si>
  <si>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鳥取県三朝町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</si>
  <si>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</si>
  <si>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</si>
  <si>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</si>
  <si>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</si>
  <si>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</si>
  <si>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</si>
  <si>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</si>
  <si>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</si>
  <si>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</si>
  <si>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</si>
  <si>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</si>
  <si>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</si>
  <si>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</si>
  <si>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</si>
  <si>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</si>
  <si>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</si>
  <si>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</si>
  <si>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</si>
  <si>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</si>
  <si>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</si>
  <si>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</si>
  <si>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</si>
  <si>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</si>
  <si>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</si>
  <si>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</si>
  <si>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</si>
  <si>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</si>
  <si>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</si>
  <si>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</si>
  <si>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</si>
  <si>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</si>
  <si>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</si>
  <si>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</si>
  <si>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</si>
  <si>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</si>
  <si>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</si>
  <si>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</si>
  <si>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</si>
  <si>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</si>
  <si>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</si>
  <si>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</si>
  <si>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</si>
  <si>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</si>
  <si>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</si>
  <si>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</si>
  <si>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</si>
  <si>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</si>
  <si>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</si>
  <si>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</si>
  <si>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</si>
  <si>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</si>
  <si>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</si>
  <si>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</si>
  <si>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</si>
  <si>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</si>
  <si>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</si>
  <si>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</si>
  <si>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</si>
  <si>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</si>
  <si>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</si>
  <si>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</si>
  <si>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</si>
  <si>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</si>
  <si>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</si>
  <si>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</si>
  <si>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</si>
  <si>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</si>
  <si>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</si>
  <si>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</si>
  <si>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</si>
  <si>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</si>
  <si>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</si>
  <si>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</si>
  <si>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</si>
  <si>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</si>
  <si>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</si>
  <si>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</si>
  <si>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</si>
  <si>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</si>
  <si>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</si>
  <si>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</si>
  <si>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</si>
  <si>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</si>
  <si>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</si>
  <si>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</si>
  <si>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</si>
  <si>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</si>
  <si>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</si>
  <si>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</si>
  <si>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</si>
  <si>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</si>
  <si>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</si>
  <si>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</si>
  <si>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</si>
  <si>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</si>
  <si>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</si>
  <si>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</si>
  <si>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</si>
  <si>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</si>
  <si>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</si>
  <si>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</si>
  <si>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</si>
  <si>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</si>
  <si>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</si>
  <si>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</si>
  <si>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</si>
  <si>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</si>
  <si>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</si>
  <si>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</si>
  <si>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</si>
  <si>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</si>
  <si>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</si>
  <si>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</si>
  <si>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</si>
  <si>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</si>
  <si>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</si>
  <si>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</si>
  <si>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</si>
  <si>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</si>
  <si>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</si>
  <si>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</si>
  <si>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</si>
  <si>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</si>
  <si>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</si>
  <si>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</si>
  <si>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</si>
  <si>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</si>
  <si>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</si>
  <si>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</si>
  <si>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</si>
  <si>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</si>
  <si>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</si>
  <si>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</si>
  <si>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</si>
  <si>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</si>
  <si>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</si>
  <si>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</si>
  <si>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</si>
  <si>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</si>
  <si>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</si>
  <si>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</si>
  <si>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</si>
  <si>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</si>
  <si>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</si>
  <si>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</si>
  <si>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</si>
  <si>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</si>
  <si>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</si>
  <si>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</si>
  <si>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</si>
  <si>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</si>
  <si>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</si>
  <si>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</si>
  <si>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鳥取県三朝町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</si>
  <si>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</si>
  <si>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</si>
  <si>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</si>
  <si>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</si>
  <si>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</si>
  <si>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</si>
  <si>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</si>
  <si>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</si>
  <si>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</si>
  <si>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</si>
  <si>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</si>
  <si>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</si>
  <si>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</si>
  <si>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</si>
  <si>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</si>
  <si>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</si>
  <si>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</si>
  <si>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</si>
  <si>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</si>
  <si>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</si>
  <si>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</si>
  <si>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</si>
  <si>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</si>
  <si>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</si>
  <si>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</si>
  <si>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</si>
  <si>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</si>
  <si>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</si>
  <si>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</si>
  <si>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</si>
  <si>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</si>
  <si>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</si>
  <si>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</si>
  <si>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</si>
  <si>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</si>
  <si>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</si>
  <si>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</si>
  <si>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</si>
  <si>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</si>
  <si>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国民宿舎事業会計</t>
    <phoneticPr fontId="5"/>
  </si>
  <si>
    <t>法適用企業</t>
    <phoneticPr fontId="5"/>
  </si>
  <si>
    <t>簡易水道事業会計</t>
    <phoneticPr fontId="5"/>
  </si>
  <si>
    <t>法非適用企業</t>
    <phoneticPr fontId="5"/>
  </si>
  <si>
    <t>温泉配湯事業会計</t>
    <phoneticPr fontId="5"/>
  </si>
  <si>
    <t>法非適用企業</t>
    <phoneticPr fontId="5"/>
  </si>
  <si>
    <t>下水道事業会計</t>
    <phoneticPr fontId="5"/>
  </si>
  <si>
    <t>集落排水処理事業会計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</si>
  <si>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</si>
  <si>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</si>
  <si>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</si>
  <si>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</si>
  <si>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</si>
  <si>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</si>
  <si>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</si>
  <si>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</si>
  <si>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</si>
  <si>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</si>
  <si>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</si>
  <si>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</si>
  <si>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</si>
  <si>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</si>
  <si>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</si>
  <si>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</si>
  <si>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</si>
  <si>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</si>
  <si>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</si>
  <si>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</si>
  <si>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</si>
  <si>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</si>
  <si>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</si>
  <si>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</si>
  <si>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</si>
  <si>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</si>
  <si>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</si>
  <si>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</si>
  <si>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</si>
  <si>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</si>
  <si>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</si>
  <si>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</si>
  <si>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</si>
  <si>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</si>
  <si>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</si>
  <si>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</si>
  <si>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</si>
  <si>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</si>
  <si>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</si>
  <si>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</si>
  <si>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</si>
  <si>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</si>
  <si>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</si>
  <si>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</si>
  <si>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</si>
  <si>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</si>
  <si>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</si>
  <si>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</si>
  <si>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</si>
  <si>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</si>
  <si>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</si>
  <si>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</si>
  <si>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</si>
  <si>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</si>
  <si>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</si>
  <si>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</si>
  <si>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</si>
  <si>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</si>
  <si>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</si>
  <si>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</si>
  <si>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</si>
  <si>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</si>
  <si>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</si>
  <si>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</si>
  <si>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</si>
  <si>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温泉配湯事業会計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</si>
  <si>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</si>
  <si>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</si>
  <si>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</si>
  <si>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</si>
  <si>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</si>
  <si>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</si>
  <si>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</si>
  <si>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</si>
  <si>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</si>
  <si>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</si>
  <si>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</si>
  <si>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</si>
  <si>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</si>
  <si>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</si>
  <si>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</si>
  <si>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</si>
  <si>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</si>
  <si>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</si>
  <si>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</si>
  <si>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</si>
  <si>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</si>
  <si>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</si>
  <si>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</si>
  <si>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</si>
  <si>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</si>
  <si>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</si>
  <si>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</si>
  <si>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</si>
  <si>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</si>
  <si>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</si>
  <si>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</si>
  <si>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</si>
  <si>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</si>
  <si>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</si>
  <si>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</si>
  <si>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</si>
  <si>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</si>
  <si>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</si>
  <si>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</si>
  <si>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</si>
  <si>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</si>
  <si>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</si>
  <si>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</si>
  <si>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</si>
  <si>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</si>
  <si>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</si>
  <si>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</si>
  <si>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</si>
  <si>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</si>
  <si>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</si>
  <si>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</si>
  <si>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</si>
  <si>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</si>
  <si>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</si>
  <si>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</si>
  <si>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</si>
  <si>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</si>
  <si>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</si>
  <si>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</si>
  <si>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</si>
  <si>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</si>
  <si>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</si>
  <si>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</si>
  <si>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</si>
  <si>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</si>
  <si>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</si>
  <si>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</si>
  <si>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</si>
  <si>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</si>
  <si>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</si>
  <si>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</si>
  <si>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</si>
  <si>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</si>
  <si>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</si>
  <si>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</si>
  <si>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</si>
  <si>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</si>
  <si>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</si>
  <si>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</si>
  <si>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</si>
  <si>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</si>
  <si>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</si>
  <si>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</si>
  <si>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</si>
  <si>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</si>
  <si>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0.53</t>
  </si>
  <si>
    <t>▲ 0.37</t>
  </si>
  <si>
    <t>▲ 1.12</t>
  </si>
  <si>
    <t>水道事業会計</t>
  </si>
  <si>
    <t>一般会計</t>
  </si>
  <si>
    <t>介護保険事業特別会計</t>
  </si>
  <si>
    <t>下水道事業会計</t>
  </si>
  <si>
    <t>後期高齢者医療事業特別会計</t>
  </si>
  <si>
    <t>国民健康保険事業特別会計</t>
  </si>
  <si>
    <t>温泉配湯事業会計</t>
  </si>
  <si>
    <t>集落排水処理事業会計</t>
  </si>
  <si>
    <t>その他会計（赤字）</t>
  </si>
  <si>
    <t>▲ 0.16</t>
  </si>
  <si>
    <t>その他会計（黒字）</t>
  </si>
  <si>
    <t>（百万円）</t>
    <phoneticPr fontId="5"/>
  </si>
  <si>
    <t>H26末</t>
    <phoneticPr fontId="5"/>
  </si>
  <si>
    <t>H27末</t>
    <phoneticPr fontId="5"/>
  </si>
  <si>
    <t>H28末</t>
    <phoneticPr fontId="5"/>
  </si>
  <si>
    <t>H29末</t>
    <phoneticPr fontId="5"/>
  </si>
  <si>
    <t>H30末</t>
    <phoneticPr fontId="5"/>
  </si>
  <si>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</si>
  <si>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</si>
  <si>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</si>
  <si>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</si>
  <si>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</si>
  <si>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</si>
  <si>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</si>
  <si>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t>
    <phoneticPr fontId="2"/>
  </si>
  <si>
    <t>-</t>
    <phoneticPr fontId="2"/>
  </si>
  <si>
    <t>-</t>
    <phoneticPr fontId="2"/>
  </si>
  <si>
    <t>-</t>
    <phoneticPr fontId="2"/>
  </si>
  <si>
    <t>公共施設営繕基金</t>
    <rPh sb="0" eb="2">
      <t>コウキョウ</t>
    </rPh>
    <rPh sb="2" eb="4">
      <t>シセツ</t>
    </rPh>
    <rPh sb="4" eb="6">
      <t>エイゼン</t>
    </rPh>
    <rPh sb="6" eb="8">
      <t>キキン</t>
    </rPh>
    <phoneticPr fontId="2"/>
  </si>
  <si>
    <t>ふるさと応援基金</t>
    <rPh sb="4" eb="6">
      <t>オウエン</t>
    </rPh>
    <rPh sb="6" eb="8">
      <t>キキン</t>
    </rPh>
    <phoneticPr fontId="2"/>
  </si>
  <si>
    <t>観光振興基金</t>
    <rPh sb="0" eb="2">
      <t>カンコウ</t>
    </rPh>
    <rPh sb="2" eb="4">
      <t>シンコウ</t>
    </rPh>
    <rPh sb="4" eb="6">
      <t>キキン</t>
    </rPh>
    <phoneticPr fontId="2"/>
  </si>
  <si>
    <t>集落排水処理事業推進基金</t>
    <rPh sb="0" eb="2">
      <t>シュウラク</t>
    </rPh>
    <rPh sb="2" eb="4">
      <t>ハイスイ</t>
    </rPh>
    <rPh sb="4" eb="6">
      <t>ショリ</t>
    </rPh>
    <rPh sb="6" eb="8">
      <t>ジギョウ</t>
    </rPh>
    <rPh sb="8" eb="10">
      <t>スイシン</t>
    </rPh>
    <rPh sb="10" eb="12">
      <t>キキン</t>
    </rPh>
    <phoneticPr fontId="2"/>
  </si>
  <si>
    <t>地域活力創出推進基金</t>
    <rPh sb="0" eb="2">
      <t>チイキ</t>
    </rPh>
    <rPh sb="2" eb="4">
      <t>カツリョク</t>
    </rPh>
    <rPh sb="4" eb="6">
      <t>ソウシュツ</t>
    </rPh>
    <rPh sb="6" eb="8">
      <t>スイシン</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</si>
  <si>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</si>
  <si>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</si>
  <si>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</si>
  <si>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</si>
  <si>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</si>
  <si>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</si>
  <si>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</si>
  <si>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</si>
  <si>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</si>
  <si>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</si>
  <si>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</si>
  <si>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交付税算入率の高い地方債の活用、及び計画的な基金積立により、将来負担額をカバーする充当可能財源を確保できているため、将来負担比率が発生していない状況が続いている。
　一方で有形固定資産減価償却率は上昇傾向にあるため、積極的な施設整備が必要となっているところであるが、まずは施設保全計画策定の上、補助事業などを活用しつつ実施していくこととしている。</t>
    <rPh sb="1" eb="4">
      <t>コウフゼイ</t>
    </rPh>
    <rPh sb="4" eb="6">
      <t>サンニュウ</t>
    </rPh>
    <rPh sb="6" eb="7">
      <t>リツ</t>
    </rPh>
    <rPh sb="8" eb="9">
      <t>タカ</t>
    </rPh>
    <rPh sb="10" eb="13">
      <t>チホウサイ</t>
    </rPh>
    <rPh sb="14" eb="16">
      <t>カツヨウ</t>
    </rPh>
    <rPh sb="17" eb="18">
      <t>オヨ</t>
    </rPh>
    <rPh sb="19" eb="22">
      <t>ケイカクテキ</t>
    </rPh>
    <rPh sb="23" eb="25">
      <t>キキン</t>
    </rPh>
    <rPh sb="25" eb="27">
      <t>ツミタテ</t>
    </rPh>
    <rPh sb="31" eb="33">
      <t>ショウライ</t>
    </rPh>
    <rPh sb="33" eb="35">
      <t>フタン</t>
    </rPh>
    <rPh sb="35" eb="36">
      <t>ガク</t>
    </rPh>
    <rPh sb="42" eb="44">
      <t>ジュウトウ</t>
    </rPh>
    <rPh sb="44" eb="46">
      <t>カノウ</t>
    </rPh>
    <rPh sb="46" eb="48">
      <t>ザイゲン</t>
    </rPh>
    <rPh sb="49" eb="51">
      <t>カクホ</t>
    </rPh>
    <rPh sb="59" eb="61">
      <t>ショウライ</t>
    </rPh>
    <rPh sb="61" eb="63">
      <t>フタン</t>
    </rPh>
    <rPh sb="63" eb="65">
      <t>ヒリツ</t>
    </rPh>
    <rPh sb="66" eb="68">
      <t>ハッセイ</t>
    </rPh>
    <rPh sb="73" eb="75">
      <t>ジョウキョウ</t>
    </rPh>
    <rPh sb="76" eb="77">
      <t>ツヅ</t>
    </rPh>
    <rPh sb="84" eb="86">
      <t>イッポウ</t>
    </rPh>
    <rPh sb="87" eb="89">
      <t>ユウケイ</t>
    </rPh>
    <rPh sb="89" eb="91">
      <t>コテイ</t>
    </rPh>
    <rPh sb="91" eb="93">
      <t>シサン</t>
    </rPh>
    <rPh sb="93" eb="95">
      <t>ゲンカ</t>
    </rPh>
    <rPh sb="95" eb="97">
      <t>ショウキャク</t>
    </rPh>
    <rPh sb="97" eb="98">
      <t>リツ</t>
    </rPh>
    <rPh sb="99" eb="101">
      <t>ジョウショウ</t>
    </rPh>
    <rPh sb="101" eb="103">
      <t>ケイコウ</t>
    </rPh>
    <rPh sb="109" eb="112">
      <t>セッキョクテキ</t>
    </rPh>
    <rPh sb="113" eb="115">
      <t>シセツ</t>
    </rPh>
    <rPh sb="115" eb="117">
      <t>セイビ</t>
    </rPh>
    <rPh sb="118" eb="120">
      <t>ヒツヨウ</t>
    </rPh>
    <rPh sb="137" eb="139">
      <t>シセツ</t>
    </rPh>
    <rPh sb="139" eb="141">
      <t>ホゼン</t>
    </rPh>
    <rPh sb="141" eb="143">
      <t>ケイカク</t>
    </rPh>
    <rPh sb="143" eb="145">
      <t>サクテイ</t>
    </rPh>
    <rPh sb="146" eb="147">
      <t>ウエ</t>
    </rPh>
    <rPh sb="148" eb="150">
      <t>ホジョ</t>
    </rPh>
    <rPh sb="150" eb="152">
      <t>ジギョウ</t>
    </rPh>
    <rPh sb="155" eb="157">
      <t>カツヨウ</t>
    </rPh>
    <rPh sb="160" eb="162">
      <t>ジッシ</t>
    </rPh>
    <phoneticPr fontId="5"/>
  </si>
  <si>
    <t>　近年と同様に将来負担比率は発生していないこと、及び実質公債費比率も一定の水準に落ち着いている状況にある。
　なお、現時点においては将来の大型事業である小学校施設整備に向けた基金積立をはじめ、本指標に影響を与える財源を増額していることに起因したものであるため、今後事業が本格化した際の指標の変化に注視していく必要がある。</t>
    <rPh sb="1" eb="3">
      <t>キンネン</t>
    </rPh>
    <rPh sb="4" eb="6">
      <t>ドウヨウ</t>
    </rPh>
    <rPh sb="7" eb="9">
      <t>ショウライ</t>
    </rPh>
    <rPh sb="9" eb="11">
      <t>フタン</t>
    </rPh>
    <rPh sb="11" eb="13">
      <t>ヒリツ</t>
    </rPh>
    <rPh sb="14" eb="16">
      <t>ハッセイ</t>
    </rPh>
    <rPh sb="24" eb="25">
      <t>オヨ</t>
    </rPh>
    <rPh sb="26" eb="28">
      <t>ジッシツ</t>
    </rPh>
    <rPh sb="28" eb="31">
      <t>コウサイヒ</t>
    </rPh>
    <rPh sb="31" eb="33">
      <t>ヒリツ</t>
    </rPh>
    <rPh sb="34" eb="36">
      <t>イッテイ</t>
    </rPh>
    <rPh sb="37" eb="39">
      <t>スイジュン</t>
    </rPh>
    <rPh sb="40" eb="41">
      <t>オ</t>
    </rPh>
    <rPh sb="42" eb="43">
      <t>ツ</t>
    </rPh>
    <rPh sb="47" eb="49">
      <t>ジョウキョウ</t>
    </rPh>
    <rPh sb="58" eb="61">
      <t>ゲンジテン</t>
    </rPh>
    <rPh sb="66" eb="68">
      <t>ショウライ</t>
    </rPh>
    <rPh sb="69" eb="71">
      <t>オオガタ</t>
    </rPh>
    <rPh sb="71" eb="73">
      <t>ジギョウ</t>
    </rPh>
    <rPh sb="76" eb="79">
      <t>ショウガッコウ</t>
    </rPh>
    <rPh sb="79" eb="81">
      <t>シセツ</t>
    </rPh>
    <rPh sb="81" eb="83">
      <t>セイビ</t>
    </rPh>
    <rPh sb="84" eb="85">
      <t>ム</t>
    </rPh>
    <rPh sb="87" eb="89">
      <t>キキン</t>
    </rPh>
    <rPh sb="89" eb="91">
      <t>ツミタテ</t>
    </rPh>
    <rPh sb="96" eb="97">
      <t>ホン</t>
    </rPh>
    <rPh sb="97" eb="99">
      <t>シヒョウ</t>
    </rPh>
    <rPh sb="100" eb="102">
      <t>エイキョウ</t>
    </rPh>
    <rPh sb="103" eb="104">
      <t>アタ</t>
    </rPh>
    <rPh sb="106" eb="108">
      <t>ザイゲン</t>
    </rPh>
    <rPh sb="109" eb="111">
      <t>ゾウガク</t>
    </rPh>
    <rPh sb="118" eb="120">
      <t>キイン</t>
    </rPh>
    <rPh sb="130" eb="132">
      <t>コンゴ</t>
    </rPh>
    <rPh sb="132" eb="134">
      <t>ジギョウ</t>
    </rPh>
    <rPh sb="135" eb="138">
      <t>ホンカクカ</t>
    </rPh>
    <rPh sb="140" eb="141">
      <t>サイ</t>
    </rPh>
    <rPh sb="142" eb="144">
      <t>シヒョウ</t>
    </rPh>
    <rPh sb="145" eb="147">
      <t>ヘンカ</t>
    </rPh>
    <rPh sb="148" eb="150">
      <t>チュウシ</t>
    </rPh>
    <rPh sb="154" eb="1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</si>
</sst>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8C8A-4423-8371-A47F82E20C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231519</c:v>
                </c:pt>
                <c:pt idx="1">
                  <c:v>92364</c:v>
                </c:pt>
                <c:pt idx="2">
                  <c:v>62706</c:v>
                </c:pt>
                <c:pt idx="3">
                  <c:v>55950</c:v>
                </c:pt>
                <c:pt idx="4">
                  <c:v>67387</c:v>
                </c:pt>
              </c:numCache>
            </c:numRef>
          </c:val>
          <c:smooth val="0"/>
          <c:extLst xmlns:c16r2="http://schemas.microsoft.com/office/drawing/2015/06/chart">
            <c:ext xmlns:c16="http://schemas.microsoft.com/office/drawing/2014/chart" uri="{C3380CC4-5D6E-409C-BE32-E72D297353CC}">
              <c16:uniqueId val="{00000001-8C8A-4423-8371-A47F82E20C83}"/>
            </c:ext>
          </c:extLst>
        </c:ser>
        <c:dLbls>
          <c:showLegendKey val="0"/>
          <c:showVal val="0"/>
          <c:showCatName val="0"/>
          <c:showSerName val="0"/>
          <c:showPercent val="0"/>
          <c:showBubbleSize val="0"/>
        </c:dLbls>
        <c:marker val="1"/>
        <c:smooth val="0"/>
        <c:axId val="390607432"/>
        <c:axId val="390603120"/>
      </c:lineChart>
      <c:catAx>
        <c:axId val="390607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603120"/>
        <c:crosses val="autoZero"/>
        <c:auto val="1"/>
        <c:lblAlgn val="ctr"/>
        <c:lblOffset val="100"/>
        <c:tickLblSkip val="1"/>
        <c:tickMarkSkip val="1"/>
        <c:noMultiLvlLbl val="0"/>
      </c:catAx>
      <c:valAx>
        <c:axId val="390603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607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2.75</c:v>
                </c:pt>
                <c:pt idx="1">
                  <c:v>2.93</c:v>
                </c:pt>
                <c:pt idx="2">
                  <c:v>2.5299999999999998</c:v>
                </c:pt>
                <c:pt idx="3">
                  <c:v>2.2400000000000002</c:v>
                </c:pt>
                <c:pt idx="4">
                  <c:v>4.01</c:v>
                </c:pt>
              </c:numCache>
            </c:numRef>
          </c:val>
          <c:extLst xmlns:c16r2="http://schemas.microsoft.com/office/drawing/2015/06/chart">
            <c:ext xmlns:c16="http://schemas.microsoft.com/office/drawing/2014/chart" uri="{C3380CC4-5D6E-409C-BE32-E72D297353CC}">
              <c16:uniqueId val="{00000000-7382-4A6A-8DE0-3C11BDF4A7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31.18</c:v>
                </c:pt>
                <c:pt idx="1">
                  <c:v>31.03</c:v>
                </c:pt>
                <c:pt idx="2">
                  <c:v>31.21</c:v>
                </c:pt>
                <c:pt idx="3">
                  <c:v>30.34</c:v>
                </c:pt>
                <c:pt idx="4">
                  <c:v>30.21</c:v>
                </c:pt>
              </c:numCache>
            </c:numRef>
          </c:val>
          <c:extLst xmlns:c16r2="http://schemas.microsoft.com/office/drawing/2015/06/chart">
            <c:ext xmlns:c16="http://schemas.microsoft.com/office/drawing/2014/chart" uri="{C3380CC4-5D6E-409C-BE32-E72D297353CC}">
              <c16:uniqueId val="{00000001-7382-4A6A-8DE0-3C11BDF4A76F}"/>
            </c:ext>
          </c:extLst>
        </c:ser>
        <c:dLbls>
          <c:showLegendKey val="0"/>
          <c:showVal val="0"/>
          <c:showCatName val="0"/>
          <c:showSerName val="0"/>
          <c:showPercent val="0"/>
          <c:showBubbleSize val="0"/>
        </c:dLbls>
        <c:gapWidth val="250"/>
        <c:overlap val="100"/>
        <c:axId val="390604296"/>
        <c:axId val="39060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-0.53</c:v>
                </c:pt>
                <c:pt idx="2">
                  <c:v>-0.37</c:v>
                </c:pt>
                <c:pt idx="3">
                  <c:v>-1.1200000000000001</c:v>
                </c:pt>
                <c:pt idx="4">
                  <c:v>1.83</c:v>
                </c:pt>
              </c:numCache>
            </c:numRef>
          </c:val>
          <c:smooth val="0"/>
          <c:extLst xmlns:c16r2="http://schemas.microsoft.com/office/drawing/2015/06/chart">
            <c:ext xmlns:c16="http://schemas.microsoft.com/office/drawing/2014/chart" uri="{C3380CC4-5D6E-409C-BE32-E72D297353CC}">
              <c16:uniqueId val="{00000002-7382-4A6A-8DE0-3C11BDF4A76F}"/>
            </c:ext>
          </c:extLst>
        </c:ser>
        <c:dLbls>
          <c:showLegendKey val="0"/>
          <c:showVal val="0"/>
          <c:showCatName val="0"/>
          <c:showSerName val="0"/>
          <c:showPercent val="0"/>
          <c:showBubbleSize val="0"/>
        </c:dLbls>
        <c:marker val="1"/>
        <c:smooth val="0"/>
        <c:axId val="390604296"/>
        <c:axId val="390604688"/>
      </c:lineChart>
      <c:catAx>
        <c:axId val="39060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604688"/>
        <c:crosses val="autoZero"/>
        <c:auto val="1"/>
        <c:lblAlgn val="ctr"/>
        <c:lblOffset val="100"/>
        <c:tickLblSkip val="1"/>
        <c:tickMarkSkip val="1"/>
        <c:noMultiLvlLbl val="0"/>
      </c:catAx>
      <c:valAx>
        <c:axId val="39060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0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0.02</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3D1-4CAB-A1E5-66D6442DC5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0.16</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D1-4CAB-A1E5-66D6442DC53F}"/>
            </c:ext>
          </c:extLst>
        </c:ser>
        <c:ser>
          <c:idx val="2"/>
          <c:order val="2"/>
          <c:tx>
            <c:strRef>
              <c:f>データシート!$A$29</c:f>
              <c:strCache>
                <c:ptCount val="1"/>
                <c:pt idx="0">
                  <c:v>集落排水処理事業会計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3D1-4CAB-A1E5-66D6442DC53F}"/>
            </c:ext>
          </c:extLst>
        </c:ser>
        <c:ser>
          <c:idx val="3"/>
          <c:order val="3"/>
          <c:tx>
            <c:strRef>
              <c:f>データシート!$A$30</c:f>
              <c:strCache>
                <c:ptCount val="1"/>
                <c:pt idx="0">
                  <c:v>温泉配湯事業会計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0.05</c:v>
                </c:pt>
                <c:pt idx="4">
                  <c:v>#N/A</c:v>
                </c:pt>
                <c:pt idx="5">
                  <c:v>0</c:v>
                </c:pt>
                <c:pt idx="6">
                  <c:v>#N/A</c:v>
                </c:pt>
                <c:pt idx="7">
                  <c:v>0</c:v>
                </c:pt>
                <c:pt idx="8">
                  <c:v>#N/A</c:v>
                </c:pt>
                <c:pt idx="9">
                  <c:v>0.19</c:v>
                </c:pt>
              </c:numCache>
            </c:numRef>
          </c:val>
          <c:extLst xmlns:c16r2="http://schemas.microsoft.com/office/drawing/2015/06/chart">
            <c:ext xmlns:c16="http://schemas.microsoft.com/office/drawing/2014/chart" uri="{C3380CC4-5D6E-409C-BE32-E72D297353CC}">
              <c16:uniqueId val="{00000003-43D1-4CAB-A1E5-66D6442DC53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0.02</c:v>
                </c:pt>
                <c:pt idx="4">
                  <c:v>#N/A</c:v>
                </c:pt>
                <c:pt idx="5">
                  <c:v>0.02</c:v>
                </c:pt>
                <c:pt idx="6">
                  <c:v>#N/A</c:v>
                </c:pt>
                <c:pt idx="7">
                  <c:v>0.03</c:v>
                </c:pt>
                <c:pt idx="8">
                  <c:v>#N/A</c:v>
                </c:pt>
                <c:pt idx="9">
                  <c:v>0.24</c:v>
                </c:pt>
              </c:numCache>
            </c:numRef>
          </c:val>
          <c:extLst xmlns:c16r2="http://schemas.microsoft.com/office/drawing/2015/06/chart">
            <c:ext xmlns:c16="http://schemas.microsoft.com/office/drawing/2014/chart" uri="{C3380CC4-5D6E-409C-BE32-E72D297353CC}">
              <c16:uniqueId val="{00000004-43D1-4CAB-A1E5-66D6442DC53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0.04</c:v>
                </c:pt>
                <c:pt idx="4">
                  <c:v>#N/A</c:v>
                </c:pt>
                <c:pt idx="5">
                  <c:v>0.02</c:v>
                </c:pt>
                <c:pt idx="6">
                  <c:v>#N/A</c:v>
                </c:pt>
                <c:pt idx="7">
                  <c:v>0.03</c:v>
                </c:pt>
                <c:pt idx="8">
                  <c:v>#N/A</c:v>
                </c:pt>
                <c:pt idx="9">
                  <c:v>0.33</c:v>
                </c:pt>
              </c:numCache>
            </c:numRef>
          </c:val>
          <c:extLst xmlns:c16r2="http://schemas.microsoft.com/office/drawing/2015/06/chart">
            <c:ext xmlns:c16="http://schemas.microsoft.com/office/drawing/2014/chart" uri="{C3380CC4-5D6E-409C-BE32-E72D297353CC}">
              <c16:uniqueId val="{00000005-43D1-4CAB-A1E5-66D6442DC53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0.12</c:v>
                </c:pt>
                <c:pt idx="4">
                  <c:v>#N/A</c:v>
                </c:pt>
                <c:pt idx="5">
                  <c:v>0.27</c:v>
                </c:pt>
                <c:pt idx="6">
                  <c:v>#N/A</c:v>
                </c:pt>
                <c:pt idx="7">
                  <c:v>0</c:v>
                </c:pt>
                <c:pt idx="8">
                  <c:v>#N/A</c:v>
                </c:pt>
                <c:pt idx="9">
                  <c:v>0.45</c:v>
                </c:pt>
              </c:numCache>
            </c:numRef>
          </c:val>
          <c:extLst xmlns:c16r2="http://schemas.microsoft.com/office/drawing/2015/06/chart">
            <c:ext xmlns:c16="http://schemas.microsoft.com/office/drawing/2014/chart" uri="{C3380CC4-5D6E-409C-BE32-E72D297353CC}">
              <c16:uniqueId val="{00000006-43D1-4CAB-A1E5-66D6442DC53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2.4</c:v>
                </c:pt>
                <c:pt idx="4">
                  <c:v>#N/A</c:v>
                </c:pt>
                <c:pt idx="5">
                  <c:v>1.67</c:v>
                </c:pt>
                <c:pt idx="6">
                  <c:v>#N/A</c:v>
                </c:pt>
                <c:pt idx="7">
                  <c:v>1.5</c:v>
                </c:pt>
                <c:pt idx="8">
                  <c:v>#N/A</c:v>
                </c:pt>
                <c:pt idx="9">
                  <c:v>2.35</c:v>
                </c:pt>
              </c:numCache>
            </c:numRef>
          </c:val>
          <c:extLst xmlns:c16r2="http://schemas.microsoft.com/office/drawing/2015/06/chart">
            <c:ext xmlns:c16="http://schemas.microsoft.com/office/drawing/2014/chart" uri="{C3380CC4-5D6E-409C-BE32-E72D297353CC}">
              <c16:uniqueId val="{00000007-43D1-4CAB-A1E5-66D6442DC5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2.91</c:v>
                </c:pt>
                <c:pt idx="2">
                  <c:v>#N/A</c:v>
                </c:pt>
                <c:pt idx="3">
                  <c:v>2.92</c:v>
                </c:pt>
                <c:pt idx="4">
                  <c:v>#N/A</c:v>
                </c:pt>
                <c:pt idx="5">
                  <c:v>2.5299999999999998</c:v>
                </c:pt>
                <c:pt idx="6">
                  <c:v>#N/A</c:v>
                </c:pt>
                <c:pt idx="7">
                  <c:v>2.23</c:v>
                </c:pt>
                <c:pt idx="8">
                  <c:v>#N/A</c:v>
                </c:pt>
                <c:pt idx="9">
                  <c:v>4.01</c:v>
                </c:pt>
              </c:numCache>
            </c:numRef>
          </c:val>
          <c:extLst xmlns:c16r2="http://schemas.microsoft.com/office/drawing/2015/06/chart">
            <c:ext xmlns:c16="http://schemas.microsoft.com/office/drawing/2014/chart" uri="{C3380CC4-5D6E-409C-BE32-E72D297353CC}">
              <c16:uniqueId val="{00000008-43D1-4CAB-A1E5-66D6442DC5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c:v>
                </c:pt>
                <c:pt idx="2">
                  <c:v>#N/A</c:v>
                </c:pt>
                <c:pt idx="3">
                  <c:v>7.87</c:v>
                </c:pt>
                <c:pt idx="4">
                  <c:v>#N/A</c:v>
                </c:pt>
                <c:pt idx="5">
                  <c:v>8.15</c:v>
                </c:pt>
                <c:pt idx="6">
                  <c:v>#N/A</c:v>
                </c:pt>
                <c:pt idx="7">
                  <c:v>8.48</c:v>
                </c:pt>
                <c:pt idx="8">
                  <c:v>#N/A</c:v>
                </c:pt>
                <c:pt idx="9">
                  <c:v>9.94</c:v>
                </c:pt>
              </c:numCache>
            </c:numRef>
          </c:val>
          <c:extLst xmlns:c16r2="http://schemas.microsoft.com/office/drawing/2015/06/chart">
            <c:ext xmlns:c16="http://schemas.microsoft.com/office/drawing/2014/chart" uri="{C3380CC4-5D6E-409C-BE32-E72D297353CC}">
              <c16:uniqueId val="{00000009-43D1-4CAB-A1E5-66D6442DC53F}"/>
            </c:ext>
          </c:extLst>
        </c:ser>
        <c:dLbls>
          <c:showLegendKey val="0"/>
          <c:showVal val="0"/>
          <c:showCatName val="0"/>
          <c:showSerName val="0"/>
          <c:showPercent val="0"/>
          <c:showBubbleSize val="0"/>
        </c:dLbls>
        <c:gapWidth val="150"/>
        <c:overlap val="100"/>
        <c:axId val="390605864"/>
        <c:axId val="390603512"/>
      </c:barChart>
      <c:catAx>
        <c:axId val="39060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603512"/>
        <c:crosses val="autoZero"/>
        <c:auto val="1"/>
        <c:lblAlgn val="ctr"/>
        <c:lblOffset val="100"/>
        <c:tickLblSkip val="1"/>
        <c:tickMarkSkip val="1"/>
        <c:noMultiLvlLbl val="0"/>
      </c:catAx>
      <c:valAx>
        <c:axId val="39060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05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478</c:v>
                </c:pt>
                <c:pt idx="5">
                  <c:v>457</c:v>
                </c:pt>
                <c:pt idx="8">
                  <c:v>482</c:v>
                </c:pt>
                <c:pt idx="11">
                  <c:v>492</c:v>
                </c:pt>
                <c:pt idx="14">
                  <c:v>502</c:v>
                </c:pt>
              </c:numCache>
            </c:numRef>
          </c:val>
          <c:extLst xmlns:c16r2="http://schemas.microsoft.com/office/drawing/2015/06/chart">
            <c:ext xmlns:c16="http://schemas.microsoft.com/office/drawing/2014/chart" uri="{C3380CC4-5D6E-409C-BE32-E72D297353CC}">
              <c16:uniqueId val="{00000000-8B2F-4D86-9C1B-C2B33FBCDB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2F-4D86-9C1B-C2B33FBCDB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B2F-4D86-9C1B-C2B33FBCDB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14</c:v>
                </c:pt>
                <c:pt idx="6">
                  <c:v>16</c:v>
                </c:pt>
                <c:pt idx="9">
                  <c:v>13</c:v>
                </c:pt>
                <c:pt idx="12">
                  <c:v>14</c:v>
                </c:pt>
              </c:numCache>
            </c:numRef>
          </c:val>
          <c:extLst xmlns:c16r2="http://schemas.microsoft.com/office/drawing/2015/06/chart">
            <c:ext xmlns:c16="http://schemas.microsoft.com/office/drawing/2014/chart" uri="{C3380CC4-5D6E-409C-BE32-E72D297353CC}">
              <c16:uniqueId val="{00000003-8B2F-4D86-9C1B-C2B33FBCDB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222</c:v>
                </c:pt>
                <c:pt idx="3">
                  <c:v>215</c:v>
                </c:pt>
                <c:pt idx="6">
                  <c:v>207</c:v>
                </c:pt>
                <c:pt idx="9">
                  <c:v>202</c:v>
                </c:pt>
                <c:pt idx="12">
                  <c:v>197</c:v>
                </c:pt>
              </c:numCache>
            </c:numRef>
          </c:val>
          <c:extLst xmlns:c16r2="http://schemas.microsoft.com/office/drawing/2015/06/chart">
            <c:ext xmlns:c16="http://schemas.microsoft.com/office/drawing/2014/chart" uri="{C3380CC4-5D6E-409C-BE32-E72D297353CC}">
              <c16:uniqueId val="{00000004-8B2F-4D86-9C1B-C2B33FBCDB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2F-4D86-9C1B-C2B33FBCDB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2F-4D86-9C1B-C2B33FBCDB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449</c:v>
                </c:pt>
                <c:pt idx="3">
                  <c:v>437</c:v>
                </c:pt>
                <c:pt idx="6">
                  <c:v>529</c:v>
                </c:pt>
                <c:pt idx="9">
                  <c:v>494</c:v>
                </c:pt>
                <c:pt idx="12">
                  <c:v>492</c:v>
                </c:pt>
              </c:numCache>
            </c:numRef>
          </c:val>
          <c:extLst xmlns:c16r2="http://schemas.microsoft.com/office/drawing/2015/06/chart">
            <c:ext xmlns:c16="http://schemas.microsoft.com/office/drawing/2014/chart" uri="{C3380CC4-5D6E-409C-BE32-E72D297353CC}">
              <c16:uniqueId val="{00000007-8B2F-4D86-9C1B-C2B33FBCDB28}"/>
            </c:ext>
          </c:extLst>
        </c:ser>
        <c:dLbls>
          <c:showLegendKey val="0"/>
          <c:showVal val="0"/>
          <c:showCatName val="0"/>
          <c:showSerName val="0"/>
          <c:showPercent val="0"/>
          <c:showBubbleSize val="0"/>
        </c:dLbls>
        <c:gapWidth val="100"/>
        <c:overlap val="100"/>
        <c:axId val="390606256"/>
        <c:axId val="39060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207</c:v>
                </c:pt>
                <c:pt idx="2">
                  <c:v>#N/A</c:v>
                </c:pt>
                <c:pt idx="3">
                  <c:v>#N/A</c:v>
                </c:pt>
                <c:pt idx="4">
                  <c:v>209</c:v>
                </c:pt>
                <c:pt idx="5">
                  <c:v>#N/A</c:v>
                </c:pt>
                <c:pt idx="6">
                  <c:v>#N/A</c:v>
                </c:pt>
                <c:pt idx="7">
                  <c:v>270</c:v>
                </c:pt>
                <c:pt idx="8">
                  <c:v>#N/A</c:v>
                </c:pt>
                <c:pt idx="9">
                  <c:v>#N/A</c:v>
                </c:pt>
                <c:pt idx="10">
                  <c:v>217</c:v>
                </c:pt>
                <c:pt idx="11">
                  <c:v>#N/A</c:v>
                </c:pt>
                <c:pt idx="12">
                  <c:v>#N/A</c:v>
                </c:pt>
                <c:pt idx="13">
                  <c:v>201</c:v>
                </c:pt>
                <c:pt idx="14">
                  <c:v>#N/A</c:v>
                </c:pt>
              </c:numCache>
            </c:numRef>
          </c:val>
          <c:smooth val="0"/>
          <c:extLst xmlns:c16r2="http://schemas.microsoft.com/office/drawing/2015/06/chart">
            <c:ext xmlns:c16="http://schemas.microsoft.com/office/drawing/2014/chart" uri="{C3380CC4-5D6E-409C-BE32-E72D297353CC}">
              <c16:uniqueId val="{00000008-8B2F-4D86-9C1B-C2B33FBCDB28}"/>
            </c:ext>
          </c:extLst>
        </c:ser>
        <c:dLbls>
          <c:showLegendKey val="0"/>
          <c:showVal val="0"/>
          <c:showCatName val="0"/>
          <c:showSerName val="0"/>
          <c:showPercent val="0"/>
          <c:showBubbleSize val="0"/>
        </c:dLbls>
        <c:marker val="1"/>
        <c:smooth val="0"/>
        <c:axId val="390606256"/>
        <c:axId val="390602336"/>
      </c:lineChart>
      <c:catAx>
        <c:axId val="39060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602336"/>
        <c:crosses val="autoZero"/>
        <c:auto val="1"/>
        <c:lblAlgn val="ctr"/>
        <c:lblOffset val="100"/>
        <c:tickLblSkip val="1"/>
        <c:tickMarkSkip val="1"/>
        <c:noMultiLvlLbl val="0"/>
      </c:catAx>
      <c:valAx>
        <c:axId val="39060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0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5665</c:v>
                </c:pt>
                <c:pt idx="5">
                  <c:v>5608</c:v>
                </c:pt>
                <c:pt idx="8">
                  <c:v>5625</c:v>
                </c:pt>
                <c:pt idx="11">
                  <c:v>5506</c:v>
                </c:pt>
                <c:pt idx="14">
                  <c:v>5408</c:v>
                </c:pt>
              </c:numCache>
            </c:numRef>
          </c:val>
          <c:extLst xmlns:c16r2="http://schemas.microsoft.com/office/drawing/2015/06/chart">
            <c:ext xmlns:c16="http://schemas.microsoft.com/office/drawing/2014/chart" uri="{C3380CC4-5D6E-409C-BE32-E72D297353CC}">
              <c16:uniqueId val="{00000000-DB11-46A0-BF4C-4E68FF2D50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B11-46A0-BF4C-4E68FF2D50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2285</c:v>
                </c:pt>
                <c:pt idx="5">
                  <c:v>2332</c:v>
                </c:pt>
                <c:pt idx="8">
                  <c:v>2513</c:v>
                </c:pt>
                <c:pt idx="11">
                  <c:v>2365</c:v>
                </c:pt>
                <c:pt idx="14">
                  <c:v>2455</c:v>
                </c:pt>
              </c:numCache>
            </c:numRef>
          </c:val>
          <c:extLst xmlns:c16r2="http://schemas.microsoft.com/office/drawing/2015/06/chart">
            <c:ext xmlns:c16="http://schemas.microsoft.com/office/drawing/2014/chart" uri="{C3380CC4-5D6E-409C-BE32-E72D297353CC}">
              <c16:uniqueId val="{00000002-DB11-46A0-BF4C-4E68FF2D50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11-46A0-BF4C-4E68FF2D50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11-46A0-BF4C-4E68FF2D50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11-46A0-BF4C-4E68FF2D50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660</c:v>
                </c:pt>
                <c:pt idx="3">
                  <c:v>632</c:v>
                </c:pt>
                <c:pt idx="6">
                  <c:v>697</c:v>
                </c:pt>
                <c:pt idx="9">
                  <c:v>638</c:v>
                </c:pt>
                <c:pt idx="12">
                  <c:v>619</c:v>
                </c:pt>
              </c:numCache>
            </c:numRef>
          </c:val>
          <c:extLst xmlns:c16r2="http://schemas.microsoft.com/office/drawing/2015/06/chart">
            <c:ext xmlns:c16="http://schemas.microsoft.com/office/drawing/2014/chart" uri="{C3380CC4-5D6E-409C-BE32-E72D297353CC}">
              <c16:uniqueId val="{00000006-DB11-46A0-BF4C-4E68FF2D50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c:v>
                </c:pt>
                <c:pt idx="3">
                  <c:v>86</c:v>
                </c:pt>
                <c:pt idx="6">
                  <c:v>83</c:v>
                </c:pt>
                <c:pt idx="9">
                  <c:v>97</c:v>
                </c:pt>
                <c:pt idx="12">
                  <c:v>134</c:v>
                </c:pt>
              </c:numCache>
            </c:numRef>
          </c:val>
          <c:extLst xmlns:c16r2="http://schemas.microsoft.com/office/drawing/2015/06/chart">
            <c:ext xmlns:c16="http://schemas.microsoft.com/office/drawing/2014/chart" uri="{C3380CC4-5D6E-409C-BE32-E72D297353CC}">
              <c16:uniqueId val="{00000007-DB11-46A0-BF4C-4E68FF2D50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1688</c:v>
                </c:pt>
                <c:pt idx="3">
                  <c:v>1614</c:v>
                </c:pt>
                <c:pt idx="6">
                  <c:v>1550</c:v>
                </c:pt>
                <c:pt idx="9">
                  <c:v>1431</c:v>
                </c:pt>
                <c:pt idx="12">
                  <c:v>1328</c:v>
                </c:pt>
              </c:numCache>
            </c:numRef>
          </c:val>
          <c:extLst xmlns:c16r2="http://schemas.microsoft.com/office/drawing/2015/06/chart">
            <c:ext xmlns:c16="http://schemas.microsoft.com/office/drawing/2014/chart" uri="{C3380CC4-5D6E-409C-BE32-E72D297353CC}">
              <c16:uniqueId val="{00000008-DB11-46A0-BF4C-4E68FF2D50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B11-46A0-BF4C-4E68FF2D50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5210</c:v>
                </c:pt>
                <c:pt idx="3">
                  <c:v>5191</c:v>
                </c:pt>
                <c:pt idx="6">
                  <c:v>5073</c:v>
                </c:pt>
                <c:pt idx="9">
                  <c:v>4988</c:v>
                </c:pt>
                <c:pt idx="12">
                  <c:v>4906</c:v>
                </c:pt>
              </c:numCache>
            </c:numRef>
          </c:val>
          <c:extLst xmlns:c16r2="http://schemas.microsoft.com/office/drawing/2015/06/chart">
            <c:ext xmlns:c16="http://schemas.microsoft.com/office/drawing/2014/chart" uri="{C3380CC4-5D6E-409C-BE32-E72D297353CC}">
              <c16:uniqueId val="{0000000A-DB11-46A0-BF4C-4E68FF2D5037}"/>
            </c:ext>
          </c:extLst>
        </c:ser>
        <c:dLbls>
          <c:showLegendKey val="0"/>
          <c:showVal val="0"/>
          <c:showCatName val="0"/>
          <c:showSerName val="0"/>
          <c:showPercent val="0"/>
          <c:showBubbleSize val="0"/>
        </c:dLbls>
        <c:gapWidth val="100"/>
        <c:overlap val="100"/>
        <c:axId val="396938512"/>
        <c:axId val="39693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B11-46A0-BF4C-4E68FF2D5037}"/>
            </c:ext>
          </c:extLst>
        </c:ser>
        <c:dLbls>
          <c:showLegendKey val="0"/>
          <c:showVal val="0"/>
          <c:showCatName val="0"/>
          <c:showSerName val="0"/>
          <c:showPercent val="0"/>
          <c:showBubbleSize val="0"/>
        </c:dLbls>
        <c:marker val="1"/>
        <c:smooth val="0"/>
        <c:axId val="396938512"/>
        <c:axId val="396933024"/>
      </c:lineChart>
      <c:catAx>
        <c:axId val="39693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933024"/>
        <c:crosses val="autoZero"/>
        <c:auto val="1"/>
        <c:lblAlgn val="ctr"/>
        <c:lblOffset val="100"/>
        <c:tickLblSkip val="1"/>
        <c:tickMarkSkip val="1"/>
        <c:noMultiLvlLbl val="0"/>
      </c:catAx>
      <c:valAx>
        <c:axId val="39693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93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898</c:v>
                </c:pt>
                <c:pt idx="1">
                  <c:v>874</c:v>
                </c:pt>
                <c:pt idx="2">
                  <c:v>876</c:v>
                </c:pt>
              </c:numCache>
            </c:numRef>
          </c:val>
          <c:extLst xmlns:c16r2="http://schemas.microsoft.com/office/drawing/2015/06/chart">
            <c:ext xmlns:c16="http://schemas.microsoft.com/office/drawing/2014/chart" uri="{C3380CC4-5D6E-409C-BE32-E72D297353CC}">
              <c16:uniqueId val="{00000000-092B-4E9D-B043-932171ED3D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873</c:v>
                </c:pt>
                <c:pt idx="1">
                  <c:v>921</c:v>
                </c:pt>
                <c:pt idx="2">
                  <c:v>984</c:v>
                </c:pt>
              </c:numCache>
            </c:numRef>
          </c:val>
          <c:extLst xmlns:c16r2="http://schemas.microsoft.com/office/drawing/2015/06/chart">
            <c:ext xmlns:c16="http://schemas.microsoft.com/office/drawing/2014/chart" uri="{C3380CC4-5D6E-409C-BE32-E72D297353CC}">
              <c16:uniqueId val="{00000001-092B-4E9D-B043-932171ED3D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926</c:v>
                </c:pt>
                <c:pt idx="1">
                  <c:v>974</c:v>
                </c:pt>
                <c:pt idx="2">
                  <c:v>966</c:v>
                </c:pt>
              </c:numCache>
            </c:numRef>
          </c:val>
          <c:extLst xmlns:c16r2="http://schemas.microsoft.com/office/drawing/2015/06/chart">
            <c:ext xmlns:c16="http://schemas.microsoft.com/office/drawing/2014/chart" uri="{C3380CC4-5D6E-409C-BE32-E72D297353CC}">
              <c16:uniqueId val="{00000002-092B-4E9D-B043-932171ED3D21}"/>
            </c:ext>
          </c:extLst>
        </c:ser>
        <c:dLbls>
          <c:showLegendKey val="0"/>
          <c:showVal val="0"/>
          <c:showCatName val="0"/>
          <c:showSerName val="0"/>
          <c:showPercent val="0"/>
          <c:showBubbleSize val="0"/>
        </c:dLbls>
        <c:gapWidth val="120"/>
        <c:overlap val="100"/>
        <c:axId val="396936552"/>
        <c:axId val="396931064"/>
      </c:barChart>
      <c:catAx>
        <c:axId val="39693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931064"/>
        <c:crosses val="autoZero"/>
        <c:auto val="1"/>
        <c:lblAlgn val="ctr"/>
        <c:lblOffset val="100"/>
        <c:tickLblSkip val="1"/>
        <c:tickMarkSkip val="1"/>
        <c:noMultiLvlLbl val="0"/>
      </c:catAx>
      <c:valAx>
        <c:axId val="396931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93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F8-4466-96EC-024739D25AEA}"/>
                </c:ext>
                <c:ext xmlns:c15="http://schemas.microsoft.com/office/drawing/2012/chart" uri="{CE6537A1-D6FC-4f65-9D91-7224C49458BB}">
                  <c15:dlblFieldTable>
                    <c15:dlblFTEntry>
                      <c15:txfldGUID>{72E0CF5D-52E1-4C9B-AF63-323EE9843CB0}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F8-4466-96EC-024739D25AEA}"/>
                </c:ext>
                <c:ext xmlns:c15="http://schemas.microsoft.com/office/drawing/2012/chart" uri="{CE6537A1-D6FC-4f65-9D91-7224C49458BB}">
                  <c15:dlblFieldTable>
                    <c15:dlblFTEntry>
                      <c15:txfldGUID>{6037D493-5804-4153-A211-93D6D2C9796A}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F8-4466-96EC-024739D25AEA}"/>
                </c:ext>
                <c:ext xmlns:c15="http://schemas.microsoft.com/office/drawing/2012/chart" uri="{CE6537A1-D6FC-4f65-9D91-7224C49458BB}">
                  <c15:dlblFieldTable>
                    <c15:dlblFTEntry>
                      <c15:txfldGUID>{3E2EA010-4E0A-4B4C-B179-30B5A249F0C8}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F8-4466-96EC-024739D25AEA}"/>
                </c:ext>
                <c:ext xmlns:c15="http://schemas.microsoft.com/office/drawing/2012/chart" uri="{CE6537A1-D6FC-4f65-9D91-7224C49458BB}">
                  <c15:dlblFieldTable>
                    <c15:dlblFTEntry>
                      <c15:txfldGUID>{9B743B5B-77BF-48B2-837D-ABEC36988D2A}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F8-4466-96EC-024739D25AEA}"/>
                </c:ext>
                <c:ext xmlns:c15="http://schemas.microsoft.com/office/drawing/2012/chart" uri="{CE6537A1-D6FC-4f65-9D91-7224C49458BB}">
                  <c15:dlblFieldTable>
                    <c15:dlblFTEntry>
                      <c15:txfldGUID>{2C8B5759-71EC-4BA0-BD54-479C06488495}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F8-4466-96EC-024739D25AEA}"/>
                </c:ext>
                <c:ext xmlns:c15="http://schemas.microsoft.com/office/drawing/2012/chart" uri="{CE6537A1-D6FC-4f65-9D91-7224C49458BB}">
                  <c15:dlblFieldTable>
                    <c15:dlblFTEntry>
                      <c15:txfldGUID>{447EAE67-D41B-462C-9E8C-B27A67C4325E}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F8-4466-96EC-024739D25AEA}"/>
                </c:ext>
                <c:ext xmlns:c15="http://schemas.microsoft.com/office/drawing/2012/chart" uri="{CE6537A1-D6FC-4f65-9D91-7224C49458BB}">
                  <c15:dlblFieldTable>
                    <c15:dlblFTEntry>
                      <c15:txfldGUID>{FA76309F-BE94-40F1-8D65-39E1B41D232E}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F8-4466-96EC-024739D25AEA}"/>
                </c:ext>
                <c:ext xmlns:c15="http://schemas.microsoft.com/office/drawing/2012/chart" uri="{CE6537A1-D6FC-4f65-9D91-7224C49458BB}">
                  <c15:dlblFieldTable>
                    <c15:dlblFTEntry>
                      <c15:txfldGUID>{546AD892-FD9C-4631-8443-1E79347E7FE4}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F8-4466-96EC-024739D25AEA}"/>
                </c:ext>
                <c:ext xmlns:c15="http://schemas.microsoft.com/office/drawing/2012/chart" uri="{CE6537A1-D6FC-4f65-9D91-7224C49458BB}">
                  <c15:dlblFieldTable>
                    <c15:dlblFTEntry>
                      <c15:txfldGUID>{FBBB2A32-815C-41EC-8D59-DE0846063D91}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24">
                  <c:v>62.9</c:v>
                </c:pt>
                <c:pt idx="32">
                  <c:v>64.099999999999994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EF8-4466-96EC-024739D25A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F8-4466-96EC-024739D25AEA}"/>
                </c:ext>
                <c:ext xmlns:c15="http://schemas.microsoft.com/office/drawing/2012/chart" uri="{CE6537A1-D6FC-4f65-9D91-7224C49458BB}">
                  <c15:dlblFieldTable>
                    <c15:dlblFTEntry>
                      <c15:txfldGUID>{C0EEC252-2C2C-4B49-B5EE-4288116DBE76}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F8-4466-96EC-024739D25AEA}"/>
                </c:ext>
                <c:ext xmlns:c15="http://schemas.microsoft.com/office/drawing/2012/chart" uri="{CE6537A1-D6FC-4f65-9D91-7224C49458BB}">
                  <c15:dlblFieldTable>
                    <c15:dlblFTEntry>
                      <c15:txfldGUID>{ABA34AB0-0D2C-4D55-8388-FEEDD1CE9FB4}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F8-4466-96EC-024739D25AEA}"/>
                </c:ext>
                <c:ext xmlns:c15="http://schemas.microsoft.com/office/drawing/2012/chart" uri="{CE6537A1-D6FC-4f65-9D91-7224C49458BB}">
                  <c15:dlblFieldTable>
                    <c15:dlblFTEntry>
                      <c15:txfldGUID>{DCB68821-0445-4F84-B8B0-9356E08F5E81}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F8-4466-96EC-024739D25AEA}"/>
                </c:ext>
                <c:ext xmlns:c15="http://schemas.microsoft.com/office/drawing/2012/chart" uri="{CE6537A1-D6FC-4f65-9D91-7224C49458BB}">
                  <c15:dlblFieldTable>
                    <c15:dlblFTEntry>
                      <c15:txfldGUID>{7F390FEA-DB36-4685-A3D5-55491A976119}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F8-4466-96EC-024739D25AEA}"/>
                </c:ext>
                <c:ext xmlns:c15="http://schemas.microsoft.com/office/drawing/2012/chart" uri="{CE6537A1-D6FC-4f65-9D91-7224C49458BB}">
                  <c15:dlblFieldTable>
                    <c15:dlblFTEntry>
                      <c15:txfldGUID>{351C85A1-0C3F-4B8A-8677-DCF71E015E8A}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F8-4466-96EC-024739D25AEA}"/>
                </c:ext>
                <c:ext xmlns:c15="http://schemas.microsoft.com/office/drawing/2012/chart" uri="{CE6537A1-D6FC-4f65-9D91-7224C49458BB}">
                  <c15:layout/>
                  <c15:dlblFieldTable>
                    <c15:dlblFTEntry>
                      <c15:txfldGUID>{E6F20279-F891-4589-B8A3-19A06CB7F22E}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F8-4466-96EC-024739D25AEA}"/>
                </c:ext>
                <c:ext xmlns:c15="http://schemas.microsoft.com/office/drawing/2012/chart" uri="{CE6537A1-D6FC-4f65-9D91-7224C49458BB}">
                  <c15:dlblFieldTable>
                    <c15:dlblFTEntry>
                      <c15:txfldGUID>{095F0365-D0AB-411D-8485-EB953EEB0B09}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F8-4466-96EC-024739D25AEA}"/>
                </c:ext>
                <c:ext xmlns:c15="http://schemas.microsoft.com/office/drawing/2012/chart" uri="{CE6537A1-D6FC-4f65-9D91-7224C49458BB}">
                  <c15:layout/>
                  <c15:dlblFieldTable>
                    <c15:dlblFTEntry>
                      <c15:txfldGUID>{13AFBB97-240F-4BEE-A6CF-119FA879DAD2}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F8-4466-96EC-024739D25AEA}"/>
                </c:ext>
                <c:ext xmlns:c15="http://schemas.microsoft.com/office/drawing/2012/chart" uri="{CE6537A1-D6FC-4f65-9D91-7224C49458BB}">
                  <c15:layout/>
                  <c15:dlblFieldTable>
                    <c15:dlblFTEntry>
                      <c15:txfldGUID>{2CB5E357-F3CB-4773-B7B7-8C8BC4A13A87}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24">
                  <c:v>63.4</c:v>
                </c:pt>
                <c:pt idx="32">
                  <c:v>63.1</c:v>
                </c:pt>
              </c:numCache>
            </c:numRef>
          </c:xVal>
          <c:yVal>
            <c:numRef>
              <c:f>公会計指標分析・財政指標組合せ分析表!$BP$55:$DC$55</c:f>
              <c:numCache>
                <c:formatCode>#,##0.0;"▲ "#,##0.0</c:formatCode>
                <c:ptCount val="40"/>
                <c:pt idx="8">
                  <c:v>25.4</c:v>
                </c:pt>
                <c:pt idx="24">
                  <c:v>7.7</c:v>
                </c:pt>
                <c:pt idx="32">
                  <c:v>3.2</c:v>
                </c:pt>
              </c:numCache>
            </c:numRef>
          </c:yVal>
          <c:smooth val="0"/>
          <c:extLst xmlns:c16r2="http://schemas.microsoft.com/office/drawing/2015/06/chart">
            <c:ext xmlns:c16="http://schemas.microsoft.com/office/drawing/2014/chart" uri="{C3380CC4-5D6E-409C-BE32-E72D297353CC}">
              <c16:uniqueId val="{00000013-4EF8-4466-96EC-024739D25AEA}"/>
            </c:ext>
          </c:extLst>
        </c:ser>
        <c:dLbls>
          <c:showLegendKey val="0"/>
          <c:showVal val="1"/>
          <c:showCatName val="0"/>
          <c:showSerName val="0"/>
          <c:showPercent val="0"/>
          <c:showBubbleSize val="0"/>
        </c:dLbls>
        <c:axId val="396932240"/>
        <c:axId val="396936160"/>
      </c:scatterChart>
      <c:valAx>
        <c:axId val="396932240"/>
        <c:scaling>
          <c:orientation val="minMax"/>
          <c:max val="63.800000000000004"/>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936160"/>
        <c:crosses val="autoZero"/>
        <c:crossBetween val="midCat"/>
      </c:valAx>
      <c:valAx>
        <c:axId val="3969361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932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85-49F9-A9FE-31F48AFD2C98}"/>
                </c:ext>
                <c:ext xmlns:c15="http://schemas.microsoft.com/office/drawing/2012/chart" uri="{CE6537A1-D6FC-4f65-9D91-7224C49458BB}">
                  <c15:dlblFieldTable>
                    <c15:dlblFTEntry>
                      <c15:txfldGUID>{1DF7246C-3D8D-4512-A9CE-712E0599ACF3}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85-49F9-A9FE-31F48AFD2C98}"/>
                </c:ext>
                <c:ext xmlns:c15="http://schemas.microsoft.com/office/drawing/2012/chart" uri="{CE6537A1-D6FC-4f65-9D91-7224C49458BB}">
                  <c15:dlblFieldTable>
                    <c15:dlblFTEntry>
                      <c15:txfldGUID>{27F077F8-D21E-497E-A2DC-7671D2C9B2CD}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85-49F9-A9FE-31F48AFD2C98}"/>
                </c:ext>
                <c:ext xmlns:c15="http://schemas.microsoft.com/office/drawing/2012/chart" uri="{CE6537A1-D6FC-4f65-9D91-7224C49458BB}">
                  <c15:dlblFieldTable>
                    <c15:dlblFTEntry>
                      <c15:txfldGUID>{155CC774-66AE-49F2-BEC3-E343B30DC4F0}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85-49F9-A9FE-31F48AFD2C98}"/>
                </c:ext>
                <c:ext xmlns:c15="http://schemas.microsoft.com/office/drawing/2012/chart" uri="{CE6537A1-D6FC-4f65-9D91-7224C49458BB}">
                  <c15:dlblFieldTable>
                    <c15:dlblFTEntry>
                      <c15:txfldGUID>{4AF8C339-FED3-456D-86C3-57E899DB4188}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85-49F9-A9FE-31F48AFD2C98}"/>
                </c:ext>
                <c:ext xmlns:c15="http://schemas.microsoft.com/office/drawing/2012/chart" uri="{CE6537A1-D6FC-4f65-9D91-7224C49458BB}">
                  <c15:dlblFieldTable>
                    <c15:dlblFTEntry>
                      <c15:txfldGUID>{CBAC249F-EC3A-4915-94F1-13FD87B5D1C1}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85-49F9-A9FE-31F48AFD2C98}"/>
                </c:ext>
                <c:ext xmlns:c15="http://schemas.microsoft.com/office/drawing/2012/chart" uri="{CE6537A1-D6FC-4f65-9D91-7224C49458BB}">
                  <c15:dlblFieldTable>
                    <c15:dlblFTEntry>
                      <c15:txfldGUID>{275E9B89-387E-4676-A009-82727D60D63B}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85-49F9-A9FE-31F48AFD2C98}"/>
                </c:ext>
                <c:ext xmlns:c15="http://schemas.microsoft.com/office/drawing/2012/chart" uri="{CE6537A1-D6FC-4f65-9D91-7224C49458BB}">
                  <c15:dlblFieldTable>
                    <c15:dlblFTEntry>
                      <c15:txfldGUID>{90D9667F-689F-4ADF-A999-2AE9FB47E4EF}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85-49F9-A9FE-31F48AFD2C98}"/>
                </c:ext>
                <c:ext xmlns:c15="http://schemas.microsoft.com/office/drawing/2012/chart" uri="{CE6537A1-D6FC-4f65-9D91-7224C49458BB}">
                  <c15:dlblFieldTable>
                    <c15:dlblFTEntry>
                      <c15:txfldGUID>{D59C36EC-056F-499F-BC3D-E7D0C5BA9323}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85-49F9-A9FE-31F48AFD2C98}"/>
                </c:ext>
                <c:ext xmlns:c15="http://schemas.microsoft.com/office/drawing/2012/chart" uri="{CE6537A1-D6FC-4f65-9D91-7224C49458BB}">
                  <c15:dlblFieldTable>
                    <c15:dlblFTEntry>
                      <c15:txfldGUID>{B9C6B7AE-0C09-46A0-8FE9-105FE20D354E}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c:v>
                </c:pt>
                <c:pt idx="16">
                  <c:v>9.4</c:v>
                </c:pt>
                <c:pt idx="24">
                  <c:v>9.6</c:v>
                </c:pt>
                <c:pt idx="32">
                  <c:v>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685-49F9-A9FE-31F48AFD2C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85-49F9-A9FE-31F48AFD2C98}"/>
                </c:ext>
                <c:ext xmlns:c15="http://schemas.microsoft.com/office/drawing/2012/chart" uri="{CE6537A1-D6FC-4f65-9D91-7224C49458BB}">
                  <c15:layout/>
                  <c15:dlblFieldTable>
                    <c15:dlblFTEntry>
                      <c15:txfldGUID>{6AF9AF6B-E23F-4485-969B-DEA39B7EA0EC}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85-49F9-A9FE-31F48AFD2C98}"/>
                </c:ext>
                <c:ext xmlns:c15="http://schemas.microsoft.com/office/drawing/2012/chart" uri="{CE6537A1-D6FC-4f65-9D91-7224C49458BB}">
                  <c15:dlblFieldTable>
                    <c15:dlblFTEntry>
                      <c15:txfldGUID>{F5E41709-8D69-40D1-AE42-422B009A51D5}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85-49F9-A9FE-31F48AFD2C98}"/>
                </c:ext>
                <c:ext xmlns:c15="http://schemas.microsoft.com/office/drawing/2012/chart" uri="{CE6537A1-D6FC-4f65-9D91-7224C49458BB}">
                  <c15:dlblFieldTable>
                    <c15:dlblFTEntry>
                      <c15:txfldGUID>{8EF1D0A3-3623-4447-862D-12A48D5101E3}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85-49F9-A9FE-31F48AFD2C98}"/>
                </c:ext>
                <c:ext xmlns:c15="http://schemas.microsoft.com/office/drawing/2012/chart" uri="{CE6537A1-D6FC-4f65-9D91-7224C49458BB}">
                  <c15:dlblFieldTable>
                    <c15:dlblFTEntry>
                      <c15:txfldGUID>{D1C421A9-E741-4A42-B7EE-B7B59D88BE7F}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85-49F9-A9FE-31F48AFD2C98}"/>
                </c:ext>
                <c:ext xmlns:c15="http://schemas.microsoft.com/office/drawing/2012/chart" uri="{CE6537A1-D6FC-4f65-9D91-7224C49458BB}">
                  <c15:dlblFieldTable>
                    <c15:dlblFTEntry>
                      <c15:txfldGUID>{26BA56CA-F495-4CD7-AE9A-5FA0BB50A591}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85-49F9-A9FE-31F48AFD2C98}"/>
                </c:ext>
                <c:ext xmlns:c15="http://schemas.microsoft.com/office/drawing/2012/chart" uri="{CE6537A1-D6FC-4f65-9D91-7224C49458BB}">
                  <c15:layout/>
                  <c15:dlblFieldTable>
                    <c15:dlblFTEntry>
                      <c15:txfldGUID>{BC2A925D-7B22-474C-B09A-388A7C3CA783}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85-49F9-A9FE-31F48AFD2C98}"/>
                </c:ext>
                <c:ext xmlns:c15="http://schemas.microsoft.com/office/drawing/2012/chart" uri="{CE6537A1-D6FC-4f65-9D91-7224C49458BB}">
                  <c15:layout/>
                  <c15:dlblFieldTable>
                    <c15:dlblFTEntry>
                      <c15:txfldGUID>{ACA36C9F-A4E4-470E-8A67-300A006B12CC}</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85-49F9-A9FE-31F48AFD2C98}"/>
                </c:ext>
                <c:ext xmlns:c15="http://schemas.microsoft.com/office/drawing/2012/chart" uri="{CE6537A1-D6FC-4f65-9D91-7224C49458BB}">
                  <c15:layout/>
                  <c15:dlblFieldTable>
                    <c15:dlblFTEntry>
                      <c15:txfldGUID>{4616D5E3-67AB-4EC5-AB45-F0F81441D536}</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85-49F9-A9FE-31F48AFD2C98}"/>
                </c:ext>
                <c:ext xmlns:c15="http://schemas.microsoft.com/office/drawing/2012/chart" uri="{CE6537A1-D6FC-4f65-9D91-7224C49458BB}">
                  <c15:layout/>
                  <c15:dlblFieldTable>
                    <c15:dlblFTEntry>
                      <c15:txfldGUID>{87A1606A-9FAB-4859-9F84-0AC34137B3C1}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3685-49F9-A9FE-31F48AFD2C98}"/>
            </c:ext>
          </c:extLst>
        </c:ser>
        <c:dLbls>
          <c:showLegendKey val="0"/>
          <c:showVal val="1"/>
          <c:showCatName val="0"/>
          <c:showSerName val="0"/>
          <c:showPercent val="0"/>
          <c:showBubbleSize val="0"/>
        </c:dLbls>
        <c:axId val="396938120"/>
        <c:axId val="396937336"/>
      </c:scatterChart>
      <c:valAx>
        <c:axId val="396938120"/>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937336"/>
        <c:crosses val="autoZero"/>
        <c:crossBetween val="midCat"/>
      </c:valAx>
      <c:valAx>
        <c:axId val="396937336"/>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938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mn-lt"/>
              <a:ea typeface="+mn-ea"/>
              <a:cs typeface="+mn-cs"/>
            </a:rPr>
            <a:t>　</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前々</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年度から過疎対策事業債及び緊急防災・減災事業債を活用した近年の大型事業に係る元金償還が始まり、公債費として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500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弱</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の水準に達している。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なお、臨時財政対策債等、完済による償還金の減少額が、新たに元金償還が始まった額を上回ったため、元利償還金としては減となっているものの、</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当該</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年度から大型事業</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を実施する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ため、この水準から引き続き下がることはないものと見込んでおり、減債基金等の財源で対応していく必要がある。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満期一括償還地方債の借入がないため、当該償還財源としての積立は行っていない。</a:t>
          </a:r>
          <a:endParaRPr kumimoji="1" lang="ja-JP" altLang="en-US" sz="12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年度間の財政負担を平準化するため、老朽化施設の改修時期を分散させてきたこともあり、今年度も地方債の新規発行額を抑制している。加えて、元金償還額が新規発行額を上回ったことから、地方債の現在高が減少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一方で、充当可能財源等については、特段、災害対応及び大型の繰越事業に係る財源対策の必要がなかったことから財政調整基金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取り崩し</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がなく</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充当可能基金残高が</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微増。</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依然として将来負担額をカバーできており、引き続き公債費等義務的経費に対応可能な体制の維持に努めることとしている。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今後の大型事業に係る地方債の増加を見込み減債基金に</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67</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百万円積み増したこと、及び三朝高原温泉施設撤去補償費として</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31.8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円の歳入があったことから同温泉施設撤去費として充当するため公共施設営繕基金へ積立てた</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一方で、特段、災害対応及び大型の繰越事業に係る財源対策の必要がなかったことから財政調整基金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取り崩し</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を行っておらず</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56.4</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円の増加</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各基金の設置目的に沿って活用計画を随時見直しており、現時点では老朽化施設の改修等複数の施設整備事業に備えて、基金全体としての額は引き続き増加する見込みである。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400">
            <a:solidFill>
              <a:srgbClr val="FF0000"/>
            </a:solidFill>
            <a:effectLst/>
            <a:latin typeface="ＭＳ ゴシック" panose="020B0609070205080204" pitchFamily="49" charset="-128"/>
            <a:ea typeface="ＭＳ ゴシック" panose="020B0609070205080204" pitchFamily="49" charset="-128"/>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・ふるさと応援寄付金は、全額当該基金に積立て、教育関係事業へ主に充当している。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・観光施設整備等の事業に電源立地地域対策交付金基金（</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50.1</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・三朝高原温泉施設撤去補償費として</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31.8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百万円の歳入があったことから同温泉施設撤去費として充当するため公共施設営繕基金へ積立てた。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近年と同様に利子相当額を積み立てており、特段、災害対応及び大型の繰越事業に係る財源対策の必要がなかったことから微増となった。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400">
            <a:solidFill>
              <a:schemeClr val="tx1"/>
            </a:solidFill>
            <a:effectLst/>
            <a:latin typeface="ＭＳ ゴシック" panose="020B0609070205080204" pitchFamily="49" charset="-128"/>
            <a:ea typeface="ＭＳ ゴシック" panose="020B0609070205080204" pitchFamily="49" charset="-128"/>
          </a:endParaRPr>
        </a:p>
        <a:p>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こども園整備（過疎債）、及び防災デジタル無線整備（緊防債）といった大型事業の元金償還に対応するため、</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百万円の取り崩しを行った。一方で将来の元金償還に備えて</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過疎対策事業債（ソフト分）の発行予定額３割を下限として、決算見込を基に可能な範囲で</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例年どおり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積立て</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を行た。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上記の過疎対策事業債（ソフト分）に係る基準積立てに加えて、今後想定される大型事業の実現化に向け、毎年度計画的に積立てを行うこととしている。</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有形固定資産減価償却率について、年々数値が上昇しており、全国平均はもとより類似団体内においても高い数値となっている。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現保有施設については原則維持の方針をとっていることから、継続的に長寿命化事業を行っているところであり、高い指標の中での保全管理に注力している。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5" name="直線コネクタ 74"/>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8"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9" name="直線コネクタ 78"/>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2" name="フローチャート: 判断 81"/>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3" name="フローチャート: 判断 82"/>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4" name="フローチャート: 判断 83"/>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5" name="フローチャート: 判断 84"/>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91" name="楕円 90"/>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92" name="有形固定資産減価償却率該当値テキスト"/>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93" name="楕円 92"/>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89717</xdr:rowOff>
    </xdr:to>
    <xdr:cxnSp macro="">
      <xdr:nvCxnSpPr>
        <xdr:cNvPr id="94" name="直線コネクタ 93"/>
        <xdr:cNvCxnSpPr/>
      </xdr:nvCxnSpPr>
      <xdr:spPr>
        <a:xfrm>
          <a:off x="4051300" y="596773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11702</xdr:rowOff>
    </xdr:from>
    <xdr:to>
      <xdr:col>11</xdr:col>
      <xdr:colOff>187325</xdr:colOff>
      <xdr:row>28</xdr:row>
      <xdr:rowOff>113302</xdr:rowOff>
    </xdr:to>
    <xdr:sp macro="" textlink="">
      <xdr:nvSpPr>
        <xdr:cNvPr id="95" name="楕円 94"/>
        <xdr:cNvSpPr/>
      </xdr:nvSpPr>
      <xdr:spPr>
        <a:xfrm>
          <a:off x="2476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110053</xdr:rowOff>
    </xdr:from>
    <xdr:ext cx="405111" cy="259045"/>
    <xdr:sp macro="" textlink="">
      <xdr:nvSpPr>
        <xdr:cNvPr id="96"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7"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8"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9"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100"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1" name="n_3main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地方債の発行に対して減債基金を積み増しするなど、将来負担を見据えた財政運営を継続していることもあり、各平均値を下回る水準で推移している。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令和２年度は情報通信基盤設備の改修、及び令和３年度以降は小学校施設整備が実施され、起債発行額が大きく膨らむことから、本指標も高くなるものと見込まれるが、他の事業との調整を行うことで、事業費の平準化を図ることとしてい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1" name="テキスト ボックス 120"/>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2" name="直線コネクタ 131"/>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3"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4" name="直線コネクタ 133"/>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7"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8" name="フローチャート: 判断 137"/>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9" name="フローチャート: 判断 138"/>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0" name="フローチャート: 判断 139"/>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1" name="フローチャート: 判断 140"/>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2" name="フローチャート: 判断 141"/>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67630</xdr:rowOff>
    </xdr:from>
    <xdr:to>
      <xdr:col>76</xdr:col>
      <xdr:colOff>73025</xdr:colOff>
      <xdr:row>28</xdr:row>
      <xdr:rowOff>169230</xdr:rowOff>
    </xdr:to>
    <xdr:sp macro="" textlink="">
      <xdr:nvSpPr>
        <xdr:cNvPr id="148" name="楕円 147"/>
        <xdr:cNvSpPr/>
      </xdr:nvSpPr>
      <xdr:spPr>
        <a:xfrm>
          <a:off x="14744700" y="56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90507</xdr:rowOff>
    </xdr:from>
    <xdr:ext cx="469744" cy="259045"/>
    <xdr:sp macro="" textlink="">
      <xdr:nvSpPr>
        <xdr:cNvPr id="149" name="債務償還比率該当値テキスト"/>
        <xdr:cNvSpPr txBox="1"/>
      </xdr:nvSpPr>
      <xdr:spPr>
        <a:xfrm>
          <a:off x="14846300" y="549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109474</xdr:rowOff>
    </xdr:from>
    <xdr:to>
      <xdr:col>72</xdr:col>
      <xdr:colOff>123825</xdr:colOff>
      <xdr:row>29</xdr:row>
      <xdr:rowOff>39624</xdr:rowOff>
    </xdr:to>
    <xdr:sp macro="" textlink="">
      <xdr:nvSpPr>
        <xdr:cNvPr id="150" name="楕円 149"/>
        <xdr:cNvSpPr/>
      </xdr:nvSpPr>
      <xdr:spPr>
        <a:xfrm>
          <a:off x="14033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118430</xdr:rowOff>
    </xdr:from>
    <xdr:to>
      <xdr:col>76</xdr:col>
      <xdr:colOff>22225</xdr:colOff>
      <xdr:row>28</xdr:row>
      <xdr:rowOff>160274</xdr:rowOff>
    </xdr:to>
    <xdr:cxnSp macro="">
      <xdr:nvCxnSpPr>
        <xdr:cNvPr id="151" name="直線コネクタ 150"/>
        <xdr:cNvCxnSpPr/>
      </xdr:nvCxnSpPr>
      <xdr:spPr>
        <a:xfrm flipV="1">
          <a:off x="14084300" y="5690555"/>
          <a:ext cx="7112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116568</xdr:rowOff>
    </xdr:from>
    <xdr:to>
      <xdr:col>68</xdr:col>
      <xdr:colOff>123825</xdr:colOff>
      <xdr:row>29</xdr:row>
      <xdr:rowOff>46718</xdr:rowOff>
    </xdr:to>
    <xdr:sp macro="" textlink="">
      <xdr:nvSpPr>
        <xdr:cNvPr id="152" name="楕円 151"/>
        <xdr:cNvSpPr/>
      </xdr:nvSpPr>
      <xdr:spPr>
        <a:xfrm>
          <a:off x="13271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160274</xdr:rowOff>
    </xdr:from>
    <xdr:to>
      <xdr:col>72</xdr:col>
      <xdr:colOff>73025</xdr:colOff>
      <xdr:row>28</xdr:row>
      <xdr:rowOff>167368</xdr:rowOff>
    </xdr:to>
    <xdr:cxnSp macro="">
      <xdr:nvCxnSpPr>
        <xdr:cNvPr id="153" name="直線コネクタ 152"/>
        <xdr:cNvCxnSpPr/>
      </xdr:nvCxnSpPr>
      <xdr:spPr>
        <a:xfrm flipV="1">
          <a:off x="13322300" y="5732399"/>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138878</xdr:rowOff>
    </xdr:from>
    <xdr:to>
      <xdr:col>64</xdr:col>
      <xdr:colOff>123825</xdr:colOff>
      <xdr:row>29</xdr:row>
      <xdr:rowOff>69028</xdr:rowOff>
    </xdr:to>
    <xdr:sp macro="" textlink="">
      <xdr:nvSpPr>
        <xdr:cNvPr id="154" name="楕円 153"/>
        <xdr:cNvSpPr/>
      </xdr:nvSpPr>
      <xdr:spPr>
        <a:xfrm>
          <a:off x="12509500" y="5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167368</xdr:rowOff>
    </xdr:from>
    <xdr:to>
      <xdr:col>68</xdr:col>
      <xdr:colOff>73025</xdr:colOff>
      <xdr:row>29</xdr:row>
      <xdr:rowOff>18228</xdr:rowOff>
    </xdr:to>
    <xdr:cxnSp macro="">
      <xdr:nvCxnSpPr>
        <xdr:cNvPr id="155" name="直線コネクタ 154"/>
        <xdr:cNvCxnSpPr/>
      </xdr:nvCxnSpPr>
      <xdr:spPr>
        <a:xfrm flipV="1">
          <a:off x="12560300" y="5739493"/>
          <a:ext cx="762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153065</xdr:rowOff>
    </xdr:from>
    <xdr:to>
      <xdr:col>60</xdr:col>
      <xdr:colOff>123825</xdr:colOff>
      <xdr:row>29</xdr:row>
      <xdr:rowOff>83215</xdr:rowOff>
    </xdr:to>
    <xdr:sp macro="" textlink="">
      <xdr:nvSpPr>
        <xdr:cNvPr id="156" name="楕円 155"/>
        <xdr:cNvSpPr/>
      </xdr:nvSpPr>
      <xdr:spPr>
        <a:xfrm>
          <a:off x="11747500" y="5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18228</xdr:rowOff>
    </xdr:from>
    <xdr:to>
      <xdr:col>64</xdr:col>
      <xdr:colOff>73025</xdr:colOff>
      <xdr:row>29</xdr:row>
      <xdr:rowOff>32415</xdr:rowOff>
    </xdr:to>
    <xdr:cxnSp macro="">
      <xdr:nvCxnSpPr>
        <xdr:cNvPr id="157" name="直線コネクタ 156"/>
        <xdr:cNvCxnSpPr/>
      </xdr:nvCxnSpPr>
      <xdr:spPr>
        <a:xfrm flipV="1">
          <a:off x="11798300" y="5761803"/>
          <a:ext cx="762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8"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9"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0"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1"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62" name="n_1main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63245</xdr:rowOff>
    </xdr:from>
    <xdr:ext cx="469744" cy="259045"/>
    <xdr:sp macro="" textlink="">
      <xdr:nvSpPr>
        <xdr:cNvPr id="163" name="n_2mainValue債務償還比率"/>
        <xdr:cNvSpPr txBox="1"/>
      </xdr:nvSpPr>
      <xdr:spPr>
        <a:xfrm>
          <a:off x="13087427" y="5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85555</xdr:rowOff>
    </xdr:from>
    <xdr:ext cx="469744" cy="259045"/>
    <xdr:sp macro="" textlink="">
      <xdr:nvSpPr>
        <xdr:cNvPr id="164" name="n_3mainValue債務償還比率"/>
        <xdr:cNvSpPr txBox="1"/>
      </xdr:nvSpPr>
      <xdr:spPr>
        <a:xfrm>
          <a:off x="12325427" y="54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99742</xdr:rowOff>
    </xdr:from>
    <xdr:ext cx="469744" cy="259045"/>
    <xdr:sp macro="" textlink="">
      <xdr:nvSpPr>
        <xdr:cNvPr id="165" name="n_4mainValue債務償還比率"/>
        <xdr:cNvSpPr txBox="1"/>
      </xdr:nvSpPr>
      <xdr:spPr>
        <a:xfrm>
          <a:off x="11563427" y="55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30316</xdr:rowOff>
    </xdr:from>
    <xdr:ext cx="405111" cy="259045"/>
    <xdr:sp macro="" textlink="">
      <xdr:nvSpPr>
        <xdr:cNvPr id="75" name="【道路】&#10;有形固定資産減価償却率該当値テキスト"/>
        <xdr:cNvSpPr txBox="1"/>
      </xdr:nvSpPr>
      <xdr:spPr>
        <a:xfrm>
          <a:off x="4673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58238</xdr:rowOff>
    </xdr:to>
    <xdr:cxnSp macro="">
      <xdr:nvCxnSpPr>
        <xdr:cNvPr id="77" name="直線コネクタ 76"/>
        <xdr:cNvCxnSpPr/>
      </xdr:nvCxnSpPr>
      <xdr:spPr>
        <a:xfrm>
          <a:off x="3797300" y="65423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8" name="楕円 77"/>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83837</xdr:rowOff>
    </xdr:from>
    <xdr:ext cx="405111" cy="259045"/>
    <xdr:sp macro="" textlink="">
      <xdr:nvSpPr>
        <xdr:cNvPr id="79"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0"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1"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2"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3" name="n_1mainValue【道路】&#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4"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6" name="直線コネクタ 105"/>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7"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8" name="直線コネクタ 107"/>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09"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0" name="直線コネクタ 109"/>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1"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2" name="フローチャート: 判断 111"/>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3" name="フローチャート: 判断 112"/>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4" name="フローチャート: 判断 113"/>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5" name="フローチャート: 判断 114"/>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6" name="フローチャート: 判断 115"/>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86692</xdr:rowOff>
    </xdr:from>
    <xdr:to>
      <xdr:col>55</xdr:col>
      <xdr:colOff>50800</xdr:colOff>
      <xdr:row>40</xdr:row>
      <xdr:rowOff>16842</xdr:rowOff>
    </xdr:to>
    <xdr:sp macro="" textlink="">
      <xdr:nvSpPr>
        <xdr:cNvPr id="122" name="楕円 121"/>
        <xdr:cNvSpPr/>
      </xdr:nvSpPr>
      <xdr:spPr>
        <a:xfrm>
          <a:off x="10426700" y="67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109569</xdr:rowOff>
    </xdr:from>
    <xdr:ext cx="534377" cy="259045"/>
    <xdr:sp macro="" textlink="">
      <xdr:nvSpPr>
        <xdr:cNvPr id="123" name="【道路】&#10;一人当たり延長該当値テキスト"/>
        <xdr:cNvSpPr txBox="1"/>
      </xdr:nvSpPr>
      <xdr:spPr>
        <a:xfrm>
          <a:off x="10515600" y="662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90551</xdr:rowOff>
    </xdr:from>
    <xdr:to>
      <xdr:col>50</xdr:col>
      <xdr:colOff>165100</xdr:colOff>
      <xdr:row>40</xdr:row>
      <xdr:rowOff>20701</xdr:rowOff>
    </xdr:to>
    <xdr:sp macro="" textlink="">
      <xdr:nvSpPr>
        <xdr:cNvPr id="124" name="楕円 123"/>
        <xdr:cNvSpPr/>
      </xdr:nvSpPr>
      <xdr:spPr>
        <a:xfrm>
          <a:off x="9588500" y="67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137492</xdr:rowOff>
    </xdr:from>
    <xdr:to>
      <xdr:col>55</xdr:col>
      <xdr:colOff>0</xdr:colOff>
      <xdr:row>39</xdr:row>
      <xdr:rowOff>141351</xdr:rowOff>
    </xdr:to>
    <xdr:cxnSp macro="">
      <xdr:nvCxnSpPr>
        <xdr:cNvPr id="125" name="直線コネクタ 124"/>
        <xdr:cNvCxnSpPr/>
      </xdr:nvCxnSpPr>
      <xdr:spPr>
        <a:xfrm flipV="1">
          <a:off x="9639300" y="6824042"/>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77576</xdr:rowOff>
    </xdr:from>
    <xdr:to>
      <xdr:col>41</xdr:col>
      <xdr:colOff>101600</xdr:colOff>
      <xdr:row>41</xdr:row>
      <xdr:rowOff>7726</xdr:rowOff>
    </xdr:to>
    <xdr:sp macro="" textlink="">
      <xdr:nvSpPr>
        <xdr:cNvPr id="126" name="楕円 125"/>
        <xdr:cNvSpPr/>
      </xdr:nvSpPr>
      <xdr:spPr>
        <a:xfrm>
          <a:off x="7810500" y="69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30793</xdr:rowOff>
    </xdr:from>
    <xdr:ext cx="534377" cy="259045"/>
    <xdr:sp macro="" textlink="">
      <xdr:nvSpPr>
        <xdr:cNvPr id="127"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28"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29"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0"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37228</xdr:rowOff>
    </xdr:from>
    <xdr:ext cx="534377" cy="259045"/>
    <xdr:sp macro="" textlink="">
      <xdr:nvSpPr>
        <xdr:cNvPr id="131" name="n_1mainValue【道路】&#10;一人当たり延長"/>
        <xdr:cNvSpPr txBox="1"/>
      </xdr:nvSpPr>
      <xdr:spPr>
        <a:xfrm>
          <a:off x="9359411" y="65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170303</xdr:rowOff>
    </xdr:from>
    <xdr:ext cx="534377" cy="259045"/>
    <xdr:sp macro="" textlink="">
      <xdr:nvSpPr>
        <xdr:cNvPr id="132" name="n_3mainValue【道路】&#10;一人当たり延長"/>
        <xdr:cNvSpPr txBox="1"/>
      </xdr:nvSpPr>
      <xdr:spPr>
        <a:xfrm>
          <a:off x="7594111" y="70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8" name="直線コネクタ 157"/>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9"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0" name="直線コネクタ 159"/>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1"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2" name="直線コネクタ 16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63"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64" name="フローチャート: 判断 163"/>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65" name="フローチャート: 判断 164"/>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6" name="フローチャート: 判断 165"/>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67" name="フローチャート: 判断 166"/>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68" name="フローチャート: 判断 167"/>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174" name="楕円 173"/>
        <xdr:cNvSpPr/>
      </xdr:nvSpPr>
      <xdr:spPr>
        <a:xfrm>
          <a:off x="4584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175" name="【橋りょう・トンネル】&#10;有形固定資産減価償却率該当値テキスト"/>
        <xdr:cNvSpPr txBox="1"/>
      </xdr:nvSpPr>
      <xdr:spPr>
        <a:xfrm>
          <a:off x="4673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66766</xdr:rowOff>
    </xdr:from>
    <xdr:to>
      <xdr:col>20</xdr:col>
      <xdr:colOff>38100</xdr:colOff>
      <xdr:row>64</xdr:row>
      <xdr:rowOff>168366</xdr:rowOff>
    </xdr:to>
    <xdr:sp macro="" textlink="">
      <xdr:nvSpPr>
        <xdr:cNvPr id="176" name="楕円 175"/>
        <xdr:cNvSpPr/>
      </xdr:nvSpPr>
      <xdr:spPr>
        <a:xfrm>
          <a:off x="3746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53884</xdr:rowOff>
    </xdr:from>
    <xdr:to>
      <xdr:col>24</xdr:col>
      <xdr:colOff>63500</xdr:colOff>
      <xdr:row>64</xdr:row>
      <xdr:rowOff>117566</xdr:rowOff>
    </xdr:to>
    <xdr:cxnSp macro="">
      <xdr:nvCxnSpPr>
        <xdr:cNvPr id="177" name="直線コネクタ 176"/>
        <xdr:cNvCxnSpPr/>
      </xdr:nvCxnSpPr>
      <xdr:spPr>
        <a:xfrm flipV="1">
          <a:off x="3797300" y="10683784"/>
          <a:ext cx="8382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117384</xdr:rowOff>
    </xdr:from>
    <xdr:to>
      <xdr:col>10</xdr:col>
      <xdr:colOff>165100</xdr:colOff>
      <xdr:row>62</xdr:row>
      <xdr:rowOff>47534</xdr:rowOff>
    </xdr:to>
    <xdr:sp macro="" textlink="">
      <xdr:nvSpPr>
        <xdr:cNvPr id="178" name="楕円 177"/>
        <xdr:cNvSpPr/>
      </xdr:nvSpPr>
      <xdr:spPr>
        <a:xfrm>
          <a:off x="1968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150603</xdr:rowOff>
    </xdr:from>
    <xdr:ext cx="405111" cy="259045"/>
    <xdr:sp macro="" textlink="">
      <xdr:nvSpPr>
        <xdr:cNvPr id="179"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80"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81"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82"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159493</xdr:rowOff>
    </xdr:from>
    <xdr:ext cx="405111" cy="259045"/>
    <xdr:sp macro="" textlink="">
      <xdr:nvSpPr>
        <xdr:cNvPr id="183" name="n_1mainValue【橋りょう・トンネル】&#10;有形固定資産減価償却率"/>
        <xdr:cNvSpPr txBox="1"/>
      </xdr:nvSpPr>
      <xdr:spPr>
        <a:xfrm>
          <a:off x="3582044"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38661</xdr:rowOff>
    </xdr:from>
    <xdr:ext cx="405111" cy="259045"/>
    <xdr:sp macro="" textlink="">
      <xdr:nvSpPr>
        <xdr:cNvPr id="184" name="n_3mainValue【橋りょう・トンネル】&#10;有形固定資産減価償却率"/>
        <xdr:cNvSpPr txBox="1"/>
      </xdr:nvSpPr>
      <xdr:spPr>
        <a:xfrm>
          <a:off x="1816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6" name="テキスト ボックス 19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8" name="テキスト ボックス 19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0" name="テキスト ボックス 19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2" name="テキスト ボックス 20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4" name="テキスト ボックス 20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08" name="直線コネクタ 207"/>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09"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0" name="直線コネクタ 209"/>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1"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12" name="直線コネクタ 211"/>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13"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14" name="フローチャート: 判断 213"/>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15" name="フローチャート: 判断 214"/>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16" name="フローチャート: 判断 215"/>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17" name="フローチャート: 判断 216"/>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18" name="フローチャート: 判断 217"/>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54851</xdr:rowOff>
    </xdr:from>
    <xdr:to>
      <xdr:col>55</xdr:col>
      <xdr:colOff>50800</xdr:colOff>
      <xdr:row>62</xdr:row>
      <xdr:rowOff>156451</xdr:rowOff>
    </xdr:to>
    <xdr:sp macro="" textlink="">
      <xdr:nvSpPr>
        <xdr:cNvPr id="224" name="楕円 223"/>
        <xdr:cNvSpPr/>
      </xdr:nvSpPr>
      <xdr:spPr>
        <a:xfrm>
          <a:off x="10426700" y="10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77728</xdr:rowOff>
    </xdr:from>
    <xdr:ext cx="599010" cy="259045"/>
    <xdr:sp macro="" textlink="">
      <xdr:nvSpPr>
        <xdr:cNvPr id="225" name="【橋りょう・トンネル】&#10;一人当たり有形固定資産（償却資産）額該当値テキスト"/>
        <xdr:cNvSpPr txBox="1"/>
      </xdr:nvSpPr>
      <xdr:spPr>
        <a:xfrm>
          <a:off x="10515600" y="1053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162198</xdr:rowOff>
    </xdr:from>
    <xdr:to>
      <xdr:col>50</xdr:col>
      <xdr:colOff>165100</xdr:colOff>
      <xdr:row>64</xdr:row>
      <xdr:rowOff>92348</xdr:rowOff>
    </xdr:to>
    <xdr:sp macro="" textlink="">
      <xdr:nvSpPr>
        <xdr:cNvPr id="226" name="楕円 225"/>
        <xdr:cNvSpPr/>
      </xdr:nvSpPr>
      <xdr:spPr>
        <a:xfrm>
          <a:off x="9588500" y="10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105651</xdr:rowOff>
    </xdr:from>
    <xdr:to>
      <xdr:col>55</xdr:col>
      <xdr:colOff>0</xdr:colOff>
      <xdr:row>64</xdr:row>
      <xdr:rowOff>41548</xdr:rowOff>
    </xdr:to>
    <xdr:cxnSp macro="">
      <xdr:nvCxnSpPr>
        <xdr:cNvPr id="227" name="直線コネクタ 226"/>
        <xdr:cNvCxnSpPr/>
      </xdr:nvCxnSpPr>
      <xdr:spPr>
        <a:xfrm flipV="1">
          <a:off x="9639300" y="10735551"/>
          <a:ext cx="838200" cy="27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71244</xdr:rowOff>
    </xdr:from>
    <xdr:to>
      <xdr:col>41</xdr:col>
      <xdr:colOff>101600</xdr:colOff>
      <xdr:row>63</xdr:row>
      <xdr:rowOff>1394</xdr:rowOff>
    </xdr:to>
    <xdr:sp macro="" textlink="">
      <xdr:nvSpPr>
        <xdr:cNvPr id="228" name="楕円 227"/>
        <xdr:cNvSpPr/>
      </xdr:nvSpPr>
      <xdr:spPr>
        <a:xfrm>
          <a:off x="7810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143522</xdr:rowOff>
    </xdr:from>
    <xdr:ext cx="599010" cy="259045"/>
    <xdr:sp macro="" textlink="">
      <xdr:nvSpPr>
        <xdr:cNvPr id="229"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0"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31" name="n_3aveValue【橋りょう・トンネル】&#10;一人当たり有形固定資産（償却資産）額"/>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2"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83475</xdr:rowOff>
    </xdr:from>
    <xdr:ext cx="534377" cy="259045"/>
    <xdr:sp macro="" textlink="">
      <xdr:nvSpPr>
        <xdr:cNvPr id="233" name="n_1mainValue【橋りょう・トンネル】&#10;一人当たり有形固定資産（償却資産）額"/>
        <xdr:cNvSpPr txBox="1"/>
      </xdr:nvSpPr>
      <xdr:spPr>
        <a:xfrm>
          <a:off x="9359411" y="110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17921</xdr:rowOff>
    </xdr:from>
    <xdr:ext cx="599010" cy="259045"/>
    <xdr:sp macro="" textlink="">
      <xdr:nvSpPr>
        <xdr:cNvPr id="234" name="n_3mainValue【橋りょう・トンネル】&#10;一人当たり有形固定資産（償却資産）額"/>
        <xdr:cNvSpPr txBox="1"/>
      </xdr:nvSpPr>
      <xdr:spPr>
        <a:xfrm>
          <a:off x="75617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60" name="直線コネクタ 259"/>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2" name="直線コネクタ 26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63"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64" name="直線コネクタ 263"/>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65"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66" name="フローチャート: 判断 265"/>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67" name="フローチャート: 判断 266"/>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68" name="フローチャート: 判断 267"/>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9" name="フローチャート: 判断 268"/>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70" name="フローチャート: 判断 269"/>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47716</xdr:rowOff>
    </xdr:from>
    <xdr:to>
      <xdr:col>24</xdr:col>
      <xdr:colOff>114300</xdr:colOff>
      <xdr:row>86</xdr:row>
      <xdr:rowOff>149316</xdr:rowOff>
    </xdr:to>
    <xdr:sp macro="" textlink="">
      <xdr:nvSpPr>
        <xdr:cNvPr id="276" name="楕円 275"/>
        <xdr:cNvSpPr/>
      </xdr:nvSpPr>
      <xdr:spPr>
        <a:xfrm>
          <a:off x="45847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134093</xdr:rowOff>
    </xdr:from>
    <xdr:ext cx="405111" cy="259045"/>
    <xdr:sp macro="" textlink="">
      <xdr:nvSpPr>
        <xdr:cNvPr id="277" name="【公営住宅】&#10;有形固定資産減価償却率該当値テキスト"/>
        <xdr:cNvSpPr txBox="1"/>
      </xdr:nvSpPr>
      <xdr:spPr>
        <a:xfrm>
          <a:off x="4673600" y="1470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104866</xdr:rowOff>
    </xdr:from>
    <xdr:to>
      <xdr:col>20</xdr:col>
      <xdr:colOff>38100</xdr:colOff>
      <xdr:row>87</xdr:row>
      <xdr:rowOff>35016</xdr:rowOff>
    </xdr:to>
    <xdr:sp macro="" textlink="">
      <xdr:nvSpPr>
        <xdr:cNvPr id="278" name="楕円 277"/>
        <xdr:cNvSpPr/>
      </xdr:nvSpPr>
      <xdr:spPr>
        <a:xfrm>
          <a:off x="3746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98516</xdr:rowOff>
    </xdr:from>
    <xdr:to>
      <xdr:col>24</xdr:col>
      <xdr:colOff>63500</xdr:colOff>
      <xdr:row>86</xdr:row>
      <xdr:rowOff>155666</xdr:rowOff>
    </xdr:to>
    <xdr:cxnSp macro="">
      <xdr:nvCxnSpPr>
        <xdr:cNvPr id="279" name="直線コネクタ 278"/>
        <xdr:cNvCxnSpPr/>
      </xdr:nvCxnSpPr>
      <xdr:spPr>
        <a:xfrm flipV="1">
          <a:off x="3797300" y="1484321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101600</xdr:rowOff>
    </xdr:from>
    <xdr:to>
      <xdr:col>10</xdr:col>
      <xdr:colOff>165100</xdr:colOff>
      <xdr:row>87</xdr:row>
      <xdr:rowOff>31750</xdr:rowOff>
    </xdr:to>
    <xdr:sp macro="" textlink="">
      <xdr:nvSpPr>
        <xdr:cNvPr id="280" name="楕円 279"/>
        <xdr:cNvSpPr/>
      </xdr:nvSpPr>
      <xdr:spPr>
        <a:xfrm>
          <a:off x="1968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152779</xdr:rowOff>
    </xdr:from>
    <xdr:ext cx="405111" cy="259045"/>
    <xdr:sp macro="" textlink="">
      <xdr:nvSpPr>
        <xdr:cNvPr id="281"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282"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3"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84"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26143</xdr:rowOff>
    </xdr:from>
    <xdr:ext cx="405111" cy="259045"/>
    <xdr:sp macro="" textlink="">
      <xdr:nvSpPr>
        <xdr:cNvPr id="285" name="n_1mainValue【公営住宅】&#10;有形固定資産減価償却率"/>
        <xdr:cNvSpPr txBox="1"/>
      </xdr:nvSpPr>
      <xdr:spPr>
        <a:xfrm>
          <a:off x="3582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22877</xdr:rowOff>
    </xdr:from>
    <xdr:ext cx="405111" cy="259045"/>
    <xdr:sp macro="" textlink="">
      <xdr:nvSpPr>
        <xdr:cNvPr id="286" name="n_3mainValue【公営住宅】&#10;有形固定資産減価償却率"/>
        <xdr:cNvSpPr txBox="1"/>
      </xdr:nvSpPr>
      <xdr:spPr>
        <a:xfrm>
          <a:off x="1816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8" name="テキスト ボックス 30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10" name="直線コネクタ 309"/>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2" name="直線コネクタ 31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13"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14" name="直線コネクタ 313"/>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15"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16" name="フローチャート: 判断 315"/>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17" name="フローチャート: 判断 316"/>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18" name="フローチャート: 判断 317"/>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19" name="フローチャート: 判断 318"/>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20" name="フローチャート: 判断 319"/>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37401</xdr:rowOff>
    </xdr:from>
    <xdr:to>
      <xdr:col>55</xdr:col>
      <xdr:colOff>50800</xdr:colOff>
      <xdr:row>85</xdr:row>
      <xdr:rowOff>139001</xdr:rowOff>
    </xdr:to>
    <xdr:sp macro="" textlink="">
      <xdr:nvSpPr>
        <xdr:cNvPr id="326" name="楕円 325"/>
        <xdr:cNvSpPr/>
      </xdr:nvSpPr>
      <xdr:spPr>
        <a:xfrm>
          <a:off x="10426700" y="146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15828</xdr:rowOff>
    </xdr:from>
    <xdr:ext cx="469744" cy="259045"/>
    <xdr:sp macro="" textlink="">
      <xdr:nvSpPr>
        <xdr:cNvPr id="327" name="【公営住宅】&#10;一人当たり面積該当値テキスト"/>
        <xdr:cNvSpPr txBox="1"/>
      </xdr:nvSpPr>
      <xdr:spPr>
        <a:xfrm>
          <a:off x="10515600" y="1458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55499</xdr:rowOff>
    </xdr:from>
    <xdr:to>
      <xdr:col>50</xdr:col>
      <xdr:colOff>165100</xdr:colOff>
      <xdr:row>85</xdr:row>
      <xdr:rowOff>157099</xdr:rowOff>
    </xdr:to>
    <xdr:sp macro="" textlink="">
      <xdr:nvSpPr>
        <xdr:cNvPr id="328" name="楕円 327"/>
        <xdr:cNvSpPr/>
      </xdr:nvSpPr>
      <xdr:spPr>
        <a:xfrm>
          <a:off x="9588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88201</xdr:rowOff>
    </xdr:from>
    <xdr:to>
      <xdr:col>55</xdr:col>
      <xdr:colOff>0</xdr:colOff>
      <xdr:row>85</xdr:row>
      <xdr:rowOff>106299</xdr:rowOff>
    </xdr:to>
    <xdr:cxnSp macro="">
      <xdr:nvCxnSpPr>
        <xdr:cNvPr id="329" name="直線コネクタ 328"/>
        <xdr:cNvCxnSpPr/>
      </xdr:nvCxnSpPr>
      <xdr:spPr>
        <a:xfrm flipV="1">
          <a:off x="9639300" y="1466145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64072</xdr:rowOff>
    </xdr:from>
    <xdr:to>
      <xdr:col>41</xdr:col>
      <xdr:colOff>101600</xdr:colOff>
      <xdr:row>85</xdr:row>
      <xdr:rowOff>165672</xdr:rowOff>
    </xdr:to>
    <xdr:sp macro="" textlink="">
      <xdr:nvSpPr>
        <xdr:cNvPr id="330" name="楕円 329"/>
        <xdr:cNvSpPr/>
      </xdr:nvSpPr>
      <xdr:spPr>
        <a:xfrm>
          <a:off x="7810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160290</xdr:rowOff>
    </xdr:from>
    <xdr:ext cx="469744" cy="259045"/>
    <xdr:sp macro="" textlink="">
      <xdr:nvSpPr>
        <xdr:cNvPr id="33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3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3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34"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148226</xdr:rowOff>
    </xdr:from>
    <xdr:ext cx="469744" cy="259045"/>
    <xdr:sp macro="" textlink="">
      <xdr:nvSpPr>
        <xdr:cNvPr id="335" name="n_1mainValue【公営住宅】&#10;一人当たり面積"/>
        <xdr:cNvSpPr txBox="1"/>
      </xdr:nvSpPr>
      <xdr:spPr>
        <a:xfrm>
          <a:off x="93917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156799</xdr:rowOff>
    </xdr:from>
    <xdr:ext cx="469744" cy="259045"/>
    <xdr:sp macro="" textlink="">
      <xdr:nvSpPr>
        <xdr:cNvPr id="336" name="n_3mainValue【公営住宅】&#10;一人当たり面積"/>
        <xdr:cNvSpPr txBox="1"/>
      </xdr:nvSpPr>
      <xdr:spPr>
        <a:xfrm>
          <a:off x="7626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4" name="直線コネクタ 3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5" name="テキスト ボックス 36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6" name="直線コネクタ 3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7" name="テキスト ボックス 3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8" name="直線コネクタ 3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9" name="テキスト ボックス 3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0" name="直線コネクタ 3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1" name="テキスト ボックス 3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2" name="直線コネクタ 3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3" name="テキスト ボックス 3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4" name="直線コネクタ 3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5" name="テキスト ボックス 37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78" name="直線コネクタ 377"/>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0" name="直線コネクタ 37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81"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82" name="直線コネクタ 381"/>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83"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84" name="フローチャート: 判断 383"/>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85" name="フローチャート: 判断 384"/>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86" name="フローチャート: 判断 385"/>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87" name="フローチャート: 判断 386"/>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88" name="フローチャート: 判断 387"/>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49893</xdr:rowOff>
    </xdr:from>
    <xdr:to>
      <xdr:col>85</xdr:col>
      <xdr:colOff>177800</xdr:colOff>
      <xdr:row>39</xdr:row>
      <xdr:rowOff>151493</xdr:rowOff>
    </xdr:to>
    <xdr:sp macro="" textlink="">
      <xdr:nvSpPr>
        <xdr:cNvPr id="394" name="楕円 393"/>
        <xdr:cNvSpPr/>
      </xdr:nvSpPr>
      <xdr:spPr>
        <a:xfrm>
          <a:off x="16268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28320</xdr:rowOff>
    </xdr:from>
    <xdr:ext cx="405111" cy="259045"/>
    <xdr:sp macro="" textlink="">
      <xdr:nvSpPr>
        <xdr:cNvPr id="395" name="【認定こども園・幼稚園・保育所】&#10;有形固定資産減価償却率該当値テキスト"/>
        <xdr:cNvSpPr txBox="1"/>
      </xdr:nvSpPr>
      <xdr:spPr>
        <a:xfrm>
          <a:off x="16357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96" name="楕円 395"/>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100693</xdr:rowOff>
    </xdr:to>
    <xdr:cxnSp macro="">
      <xdr:nvCxnSpPr>
        <xdr:cNvPr id="397" name="直線コネクタ 396"/>
        <xdr:cNvCxnSpPr/>
      </xdr:nvCxnSpPr>
      <xdr:spPr>
        <a:xfrm>
          <a:off x="15481300" y="671703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98" name="楕円 397"/>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50454</xdr:rowOff>
    </xdr:from>
    <xdr:ext cx="405111" cy="259045"/>
    <xdr:sp macro="" textlink="">
      <xdr:nvSpPr>
        <xdr:cNvPr id="399"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0"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01"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02"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03"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04" name="n_3mainValue【認定こども園・幼稚園・保育所】&#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26" name="直線コネクタ 425"/>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27"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28" name="直線コネクタ 427"/>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29"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30" name="直線コネクタ 429"/>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31"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32" name="フローチャート: 判断 43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33" name="フローチャート: 判断 432"/>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34" name="フローチャート: 判断 433"/>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35" name="フローチャート: 判断 434"/>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36" name="フローチャート: 判断 435"/>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26771</xdr:rowOff>
    </xdr:from>
    <xdr:to>
      <xdr:col>116</xdr:col>
      <xdr:colOff>114300</xdr:colOff>
      <xdr:row>39</xdr:row>
      <xdr:rowOff>128371</xdr:rowOff>
    </xdr:to>
    <xdr:sp macro="" textlink="">
      <xdr:nvSpPr>
        <xdr:cNvPr id="442" name="楕円 441"/>
        <xdr:cNvSpPr/>
      </xdr:nvSpPr>
      <xdr:spPr>
        <a:xfrm>
          <a:off x="22110700" y="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49648</xdr:rowOff>
    </xdr:from>
    <xdr:ext cx="469744" cy="259045"/>
    <xdr:sp macro="" textlink="">
      <xdr:nvSpPr>
        <xdr:cNvPr id="443" name="【認定こども園・幼稚園・保育所】&#10;一人当たり面積該当値テキスト"/>
        <xdr:cNvSpPr txBox="1"/>
      </xdr:nvSpPr>
      <xdr:spPr>
        <a:xfrm>
          <a:off x="22199600" y="65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44" name="楕円 443"/>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77571</xdr:rowOff>
    </xdr:from>
    <xdr:to>
      <xdr:col>116</xdr:col>
      <xdr:colOff>63500</xdr:colOff>
      <xdr:row>39</xdr:row>
      <xdr:rowOff>83058</xdr:rowOff>
    </xdr:to>
    <xdr:cxnSp macro="">
      <xdr:nvCxnSpPr>
        <xdr:cNvPr id="445" name="直線コネクタ 444"/>
        <xdr:cNvCxnSpPr/>
      </xdr:nvCxnSpPr>
      <xdr:spPr>
        <a:xfrm flipV="1">
          <a:off x="21323300" y="676412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446" name="楕円 445"/>
        <xdr:cNvSpPr/>
      </xdr:nvSpPr>
      <xdr:spPr>
        <a:xfrm>
          <a:off x="19494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95267</xdr:rowOff>
    </xdr:from>
    <xdr:ext cx="469744" cy="259045"/>
    <xdr:sp macro="" textlink="">
      <xdr:nvSpPr>
        <xdr:cNvPr id="447"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48"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49"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50"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150385</xdr:rowOff>
    </xdr:from>
    <xdr:ext cx="469744" cy="259045"/>
    <xdr:sp macro="" textlink="">
      <xdr:nvSpPr>
        <xdr:cNvPr id="451" name="n_1main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452" name="n_3mainValue【認定こども園・幼稚園・保育所】&#10;一人当たり面積"/>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5" name="テキスト ボックス 46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5" name="テキスト ボックス 47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78" name="直線コネクタ 477"/>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79"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80" name="直線コネクタ 479"/>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81"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483"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84" name="フローチャート: 判断 483"/>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85" name="フローチャート: 判断 484"/>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86" name="フローチャート: 判断 485"/>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87" name="フローチャート: 判断 486"/>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88" name="フローチャート: 判断 487"/>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494" name="楕円 493"/>
        <xdr:cNvSpPr/>
      </xdr:nvSpPr>
      <xdr:spPr>
        <a:xfrm>
          <a:off x="16268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495" name="【学校施設】&#10;有形固定資産減価償却率該当値テキスト"/>
        <xdr:cNvSpPr txBox="1"/>
      </xdr:nvSpPr>
      <xdr:spPr>
        <a:xfrm>
          <a:off x="16357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53703</xdr:rowOff>
    </xdr:from>
    <xdr:to>
      <xdr:col>81</xdr:col>
      <xdr:colOff>101600</xdr:colOff>
      <xdr:row>63</xdr:row>
      <xdr:rowOff>155303</xdr:rowOff>
    </xdr:to>
    <xdr:sp macro="" textlink="">
      <xdr:nvSpPr>
        <xdr:cNvPr id="496" name="楕円 495"/>
        <xdr:cNvSpPr/>
      </xdr:nvSpPr>
      <xdr:spPr>
        <a:xfrm>
          <a:off x="15430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26126</xdr:rowOff>
    </xdr:from>
    <xdr:to>
      <xdr:col>85</xdr:col>
      <xdr:colOff>127000</xdr:colOff>
      <xdr:row>63</xdr:row>
      <xdr:rowOff>104503</xdr:rowOff>
    </xdr:to>
    <xdr:cxnSp macro="">
      <xdr:nvCxnSpPr>
        <xdr:cNvPr id="497" name="直線コネクタ 496"/>
        <xdr:cNvCxnSpPr/>
      </xdr:nvCxnSpPr>
      <xdr:spPr>
        <a:xfrm flipV="1">
          <a:off x="15481300" y="1082747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99423</xdr:rowOff>
    </xdr:from>
    <xdr:to>
      <xdr:col>72</xdr:col>
      <xdr:colOff>38100</xdr:colOff>
      <xdr:row>64</xdr:row>
      <xdr:rowOff>29573</xdr:rowOff>
    </xdr:to>
    <xdr:sp macro="" textlink="">
      <xdr:nvSpPr>
        <xdr:cNvPr id="498" name="楕円 497"/>
        <xdr:cNvSpPr/>
      </xdr:nvSpPr>
      <xdr:spPr>
        <a:xfrm>
          <a:off x="13652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80390</xdr:rowOff>
    </xdr:from>
    <xdr:ext cx="405111" cy="259045"/>
    <xdr:sp macro="" textlink="">
      <xdr:nvSpPr>
        <xdr:cNvPr id="499"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00"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01"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02"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146430</xdr:rowOff>
    </xdr:from>
    <xdr:ext cx="405111" cy="259045"/>
    <xdr:sp macro="" textlink="">
      <xdr:nvSpPr>
        <xdr:cNvPr id="503" name="n_1mainValue【学校施設】&#10;有形固定資産減価償却率"/>
        <xdr:cNvSpPr txBox="1"/>
      </xdr:nvSpPr>
      <xdr:spPr>
        <a:xfrm>
          <a:off x="152660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20700</xdr:rowOff>
    </xdr:from>
    <xdr:ext cx="405111" cy="259045"/>
    <xdr:sp macro="" textlink="">
      <xdr:nvSpPr>
        <xdr:cNvPr id="504" name="n_3mainValue【学校施設】&#10;有形固定資産減価償却率"/>
        <xdr:cNvSpPr txBox="1"/>
      </xdr:nvSpPr>
      <xdr:spPr>
        <a:xfrm>
          <a:off x="13500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28" name="直線コネクタ 527"/>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29"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30" name="直線コネクタ 529"/>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31"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32" name="直線コネクタ 531"/>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33"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34" name="フローチャート: 判断 533"/>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35" name="フローチャート: 判断 534"/>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36" name="フローチャート: 判断 535"/>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37" name="フローチャート: 判断 536"/>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38" name="フローチャート: 判断 537"/>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544" name="楕円 543"/>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545" name="【学校施設】&#10;一人当たり面積該当値テキスト"/>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85789</xdr:rowOff>
    </xdr:from>
    <xdr:to>
      <xdr:col>112</xdr:col>
      <xdr:colOff>38100</xdr:colOff>
      <xdr:row>63</xdr:row>
      <xdr:rowOff>15939</xdr:rowOff>
    </xdr:to>
    <xdr:sp macro="" textlink="">
      <xdr:nvSpPr>
        <xdr:cNvPr id="546" name="楕円 545"/>
        <xdr:cNvSpPr/>
      </xdr:nvSpPr>
      <xdr:spPr>
        <a:xfrm>
          <a:off x="21272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136589</xdr:rowOff>
    </xdr:to>
    <xdr:cxnSp macro="">
      <xdr:nvCxnSpPr>
        <xdr:cNvPr id="547" name="直線コネクタ 546"/>
        <xdr:cNvCxnSpPr/>
      </xdr:nvCxnSpPr>
      <xdr:spPr>
        <a:xfrm flipV="1">
          <a:off x="21323300" y="10762488"/>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108268</xdr:rowOff>
    </xdr:from>
    <xdr:to>
      <xdr:col>102</xdr:col>
      <xdr:colOff>165100</xdr:colOff>
      <xdr:row>62</xdr:row>
      <xdr:rowOff>38418</xdr:rowOff>
    </xdr:to>
    <xdr:sp macro="" textlink="">
      <xdr:nvSpPr>
        <xdr:cNvPr id="548" name="楕円 547"/>
        <xdr:cNvSpPr/>
      </xdr:nvSpPr>
      <xdr:spPr>
        <a:xfrm>
          <a:off x="19494500" y="105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57231</xdr:rowOff>
    </xdr:from>
    <xdr:ext cx="469744" cy="259045"/>
    <xdr:sp macro="" textlink="">
      <xdr:nvSpPr>
        <xdr:cNvPr id="549"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50"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51"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52"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7066</xdr:rowOff>
    </xdr:from>
    <xdr:ext cx="469744" cy="259045"/>
    <xdr:sp macro="" textlink="">
      <xdr:nvSpPr>
        <xdr:cNvPr id="553" name="n_1mainValue【学校施設】&#10;一人当たり面積"/>
        <xdr:cNvSpPr txBox="1"/>
      </xdr:nvSpPr>
      <xdr:spPr>
        <a:xfrm>
          <a:off x="210757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29545</xdr:rowOff>
    </xdr:from>
    <xdr:ext cx="469744" cy="259045"/>
    <xdr:sp macro="" textlink="">
      <xdr:nvSpPr>
        <xdr:cNvPr id="554" name="n_3mainValue【学校施設】&#10;一人当たり面積"/>
        <xdr:cNvSpPr txBox="1"/>
      </xdr:nvSpPr>
      <xdr:spPr>
        <a:xfrm>
          <a:off x="19310427" y="1065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1" name="テキスト ボックス 5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3" name="テキスト ボックス 58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3" name="テキスト ボックス 59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96" name="直線コネクタ 59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8" name="直線コネクタ 59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9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00" name="直線コネクタ 59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0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02" name="フローチャート: 判断 60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03" name="フローチャート: 判断 60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04" name="フローチャート: 判断 60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05" name="フローチャート: 判断 60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06" name="フローチャート: 判断 60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612" name="楕円 611"/>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613" name="【公民館】&#10;有形固定資産減価償却率該当値テキスト"/>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614" name="楕円 613"/>
        <xdr:cNvSpPr/>
      </xdr:nvSpPr>
      <xdr:spPr>
        <a:xfrm>
          <a:off x="1543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1088</xdr:rowOff>
    </xdr:to>
    <xdr:cxnSp macro="">
      <xdr:nvCxnSpPr>
        <xdr:cNvPr id="615" name="直線コネクタ 614"/>
        <xdr:cNvCxnSpPr/>
      </xdr:nvCxnSpPr>
      <xdr:spPr>
        <a:xfrm flipV="1">
          <a:off x="15481300" y="1850625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49893</xdr:rowOff>
    </xdr:from>
    <xdr:to>
      <xdr:col>72</xdr:col>
      <xdr:colOff>38100</xdr:colOff>
      <xdr:row>106</xdr:row>
      <xdr:rowOff>151493</xdr:rowOff>
    </xdr:to>
    <xdr:sp macro="" textlink="">
      <xdr:nvSpPr>
        <xdr:cNvPr id="616" name="楕円 615"/>
        <xdr:cNvSpPr/>
      </xdr:nvSpPr>
      <xdr:spPr>
        <a:xfrm>
          <a:off x="13652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8000</xdr:rowOff>
    </xdr:from>
    <xdr:ext cx="405111" cy="259045"/>
    <xdr:sp macro="" textlink="">
      <xdr:nvSpPr>
        <xdr:cNvPr id="617"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18"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19"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20"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43015</xdr:rowOff>
    </xdr:from>
    <xdr:ext cx="405111" cy="259045"/>
    <xdr:sp macro="" textlink="">
      <xdr:nvSpPr>
        <xdr:cNvPr id="621" name="n_1mainValue【公民館】&#10;有形固定資産減価償却率"/>
        <xdr:cNvSpPr txBox="1"/>
      </xdr:nvSpPr>
      <xdr:spPr>
        <a:xfrm>
          <a:off x="15266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142620</xdr:rowOff>
    </xdr:from>
    <xdr:ext cx="405111" cy="259045"/>
    <xdr:sp macro="" textlink="">
      <xdr:nvSpPr>
        <xdr:cNvPr id="622" name="n_3mainValue【公民館】&#10;有形固定資産減価償却率"/>
        <xdr:cNvSpPr txBox="1"/>
      </xdr:nvSpPr>
      <xdr:spPr>
        <a:xfrm>
          <a:off x="13500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48" name="直線コネクタ 647"/>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49"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50" name="直線コネクタ 649"/>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2" name="直線コネクタ 65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53"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54" name="フローチャート: 判断 653"/>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55" name="フローチャート: 判断 654"/>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56" name="フローチャート: 判断 655"/>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57" name="フローチャート: 判断 656"/>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58" name="フローチャート: 判断 657"/>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159838</xdr:rowOff>
    </xdr:from>
    <xdr:to>
      <xdr:col>116</xdr:col>
      <xdr:colOff>114300</xdr:colOff>
      <xdr:row>108</xdr:row>
      <xdr:rowOff>89988</xdr:rowOff>
    </xdr:to>
    <xdr:sp macro="" textlink="">
      <xdr:nvSpPr>
        <xdr:cNvPr id="664" name="楕円 663"/>
        <xdr:cNvSpPr/>
      </xdr:nvSpPr>
      <xdr:spPr>
        <a:xfrm>
          <a:off x="221107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74765</xdr:rowOff>
    </xdr:from>
    <xdr:ext cx="469744" cy="259045"/>
    <xdr:sp macro="" textlink="">
      <xdr:nvSpPr>
        <xdr:cNvPr id="665" name="【公民館】&#10;一人当たり面積該当値テキスト"/>
        <xdr:cNvSpPr txBox="1"/>
      </xdr:nvSpPr>
      <xdr:spPr>
        <a:xfrm>
          <a:off x="22199600" y="1841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162016</xdr:rowOff>
    </xdr:from>
    <xdr:to>
      <xdr:col>112</xdr:col>
      <xdr:colOff>38100</xdr:colOff>
      <xdr:row>108</xdr:row>
      <xdr:rowOff>92166</xdr:rowOff>
    </xdr:to>
    <xdr:sp macro="" textlink="">
      <xdr:nvSpPr>
        <xdr:cNvPr id="666" name="楕円 665"/>
        <xdr:cNvSpPr/>
      </xdr:nvSpPr>
      <xdr:spPr>
        <a:xfrm>
          <a:off x="21272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39188</xdr:rowOff>
    </xdr:from>
    <xdr:to>
      <xdr:col>116</xdr:col>
      <xdr:colOff>63500</xdr:colOff>
      <xdr:row>108</xdr:row>
      <xdr:rowOff>41366</xdr:rowOff>
    </xdr:to>
    <xdr:cxnSp macro="">
      <xdr:nvCxnSpPr>
        <xdr:cNvPr id="667" name="直線コネクタ 666"/>
        <xdr:cNvCxnSpPr/>
      </xdr:nvCxnSpPr>
      <xdr:spPr>
        <a:xfrm flipV="1">
          <a:off x="21323300" y="185557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68" name="楕円 667"/>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19975</xdr:rowOff>
    </xdr:from>
    <xdr:ext cx="469744" cy="259045"/>
    <xdr:sp macro="" textlink="">
      <xdr:nvSpPr>
        <xdr:cNvPr id="669"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70"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671" name="n_3ave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672"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83293</xdr:rowOff>
    </xdr:from>
    <xdr:ext cx="469744" cy="259045"/>
    <xdr:sp macro="" textlink="">
      <xdr:nvSpPr>
        <xdr:cNvPr id="673" name="n_1mainValue【公民館】&#10;一人当たり面積"/>
        <xdr:cNvSpPr txBox="1"/>
      </xdr:nvSpPr>
      <xdr:spPr>
        <a:xfrm>
          <a:off x="210757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674" name="n_3main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施設に係る減価償却率については、空調設備を設置した「学校施設」及び長寿命化事業にかかった「公営住宅」等を除いて、数値が上昇しており、類似団体内で上位となる施設が多い状況となっている。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このうち最も償却率の高い「公営住宅」については、建築から</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年以上が経過し老朽化が著しいことから、前述のように令和元年度から長寿命化事業を本格化したところである（令和７年度まで実施予定）。</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その他に令和元年度から１校に統合された小学校施設においても、新たな施設を整備する方針となり、令和３年度以降の「学校施設」における償却率に大きく影響を与えることが見込まれる。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●数値修正</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818,485</a:t>
          </a:r>
          <a:r>
            <a:rPr kumimoji="1" lang="ja-JP" altLang="en-US" sz="1300">
              <a:latin typeface="ＭＳ Ｐゴシック" panose="020B0600070205080204" pitchFamily="50" charset="-128"/>
              <a:ea typeface="ＭＳ Ｐゴシック" panose="020B0600070205080204" pitchFamily="50" charset="-128"/>
            </a:rPr>
            <a:t>円（誤</a:t>
          </a:r>
          <a:r>
            <a:rPr kumimoji="1" lang="en-US" altLang="ja-JP" sz="1300">
              <a:latin typeface="ＭＳ Ｐゴシック" panose="020B0600070205080204" pitchFamily="50" charset="-128"/>
              <a:ea typeface="ＭＳ Ｐゴシック" panose="020B0600070205080204" pitchFamily="50" charset="-128"/>
            </a:rPr>
            <a:t>90,950</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8890</xdr:rowOff>
    </xdr:from>
    <xdr:to>
      <xdr:col>24</xdr:col>
      <xdr:colOff>114300</xdr:colOff>
      <xdr:row>39</xdr:row>
      <xdr:rowOff>110490</xdr:rowOff>
    </xdr:to>
    <xdr:sp macro="" textlink="">
      <xdr:nvSpPr>
        <xdr:cNvPr id="72" name="楕円 71"/>
        <xdr:cNvSpPr/>
      </xdr:nvSpPr>
      <xdr:spPr>
        <a:xfrm>
          <a:off x="4584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158767</xdr:rowOff>
    </xdr:from>
    <xdr:ext cx="405111" cy="259045"/>
    <xdr:sp macro="" textlink="">
      <xdr:nvSpPr>
        <xdr:cNvPr id="73" name="【図書館】&#10;有形固定資産減価償却率該当値テキスト"/>
        <xdr:cNvSpPr txBox="1"/>
      </xdr:nvSpPr>
      <xdr:spPr>
        <a:xfrm>
          <a:off x="4673600"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146050</xdr:rowOff>
    </xdr:from>
    <xdr:to>
      <xdr:col>20</xdr:col>
      <xdr:colOff>38100</xdr:colOff>
      <xdr:row>39</xdr:row>
      <xdr:rowOff>76200</xdr:rowOff>
    </xdr:to>
    <xdr:sp macro="" textlink="">
      <xdr:nvSpPr>
        <xdr:cNvPr id="74" name="楕円 73"/>
        <xdr:cNvSpPr/>
      </xdr:nvSpPr>
      <xdr:spPr>
        <a:xfrm>
          <a:off x="3746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25400</xdr:rowOff>
    </xdr:from>
    <xdr:to>
      <xdr:col>24</xdr:col>
      <xdr:colOff>63500</xdr:colOff>
      <xdr:row>39</xdr:row>
      <xdr:rowOff>59690</xdr:rowOff>
    </xdr:to>
    <xdr:cxnSp macro="">
      <xdr:nvCxnSpPr>
        <xdr:cNvPr id="75" name="直線コネクタ 74"/>
        <xdr:cNvCxnSpPr/>
      </xdr:nvCxnSpPr>
      <xdr:spPr>
        <a:xfrm>
          <a:off x="3797300" y="6711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77470</xdr:rowOff>
    </xdr:from>
    <xdr:to>
      <xdr:col>10</xdr:col>
      <xdr:colOff>165100</xdr:colOff>
      <xdr:row>39</xdr:row>
      <xdr:rowOff>7620</xdr:rowOff>
    </xdr:to>
    <xdr:sp macro="" textlink="">
      <xdr:nvSpPr>
        <xdr:cNvPr id="76" name="楕円 75"/>
        <xdr:cNvSpPr/>
      </xdr:nvSpPr>
      <xdr:spPr>
        <a:xfrm>
          <a:off x="196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113047</xdr:rowOff>
    </xdr:from>
    <xdr:ext cx="405111" cy="259045"/>
    <xdr:sp macro="" textlink="">
      <xdr:nvSpPr>
        <xdr:cNvPr id="77"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78"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79"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0"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67327</xdr:rowOff>
    </xdr:from>
    <xdr:ext cx="405111" cy="259045"/>
    <xdr:sp macro="" textlink="">
      <xdr:nvSpPr>
        <xdr:cNvPr id="81" name="n_1main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170197</xdr:rowOff>
    </xdr:from>
    <xdr:ext cx="405111" cy="259045"/>
    <xdr:sp macro="" textlink="">
      <xdr:nvSpPr>
        <xdr:cNvPr id="82" name="n_3mainValue【図書館】&#10;有形固定資産減価償却率"/>
        <xdr:cNvSpPr txBox="1"/>
      </xdr:nvSpPr>
      <xdr:spPr>
        <a:xfrm>
          <a:off x="1816744"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06" name="直線コネクタ 105"/>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9"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0" name="直線コネクタ 109"/>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1" name="【図書館】&#10;一人当たり面積平均値テキスト"/>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2" name="フローチャート: 判断 111"/>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3" name="フローチャート: 判断 112"/>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4" name="フローチャート: 判断 113"/>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5" name="フローチャート: 判断 114"/>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6" name="フローチャート: 判断 115"/>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22" name="楕円 121"/>
        <xdr:cNvSpPr/>
      </xdr:nvSpPr>
      <xdr:spPr>
        <a:xfrm>
          <a:off x="10426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49547</xdr:rowOff>
    </xdr:from>
    <xdr:ext cx="469744" cy="259045"/>
    <xdr:sp macro="" textlink="">
      <xdr:nvSpPr>
        <xdr:cNvPr id="123" name="【図書館】&#10;一人当たり面積該当値テキスト"/>
        <xdr:cNvSpPr txBox="1"/>
      </xdr:nvSpPr>
      <xdr:spPr>
        <a:xfrm>
          <a:off x="10515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78740</xdr:rowOff>
    </xdr:from>
    <xdr:to>
      <xdr:col>50</xdr:col>
      <xdr:colOff>165100</xdr:colOff>
      <xdr:row>40</xdr:row>
      <xdr:rowOff>8890</xdr:rowOff>
    </xdr:to>
    <xdr:sp macro="" textlink="">
      <xdr:nvSpPr>
        <xdr:cNvPr id="124" name="楕円 123"/>
        <xdr:cNvSpPr/>
      </xdr:nvSpPr>
      <xdr:spPr>
        <a:xfrm>
          <a:off x="9588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121920</xdr:rowOff>
    </xdr:from>
    <xdr:to>
      <xdr:col>55</xdr:col>
      <xdr:colOff>0</xdr:colOff>
      <xdr:row>39</xdr:row>
      <xdr:rowOff>129540</xdr:rowOff>
    </xdr:to>
    <xdr:cxnSp macro="">
      <xdr:nvCxnSpPr>
        <xdr:cNvPr id="125" name="直線コネクタ 124"/>
        <xdr:cNvCxnSpPr/>
      </xdr:nvCxnSpPr>
      <xdr:spPr>
        <a:xfrm flipV="1">
          <a:off x="9639300" y="68084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26" name="楕円 125"/>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17797</xdr:rowOff>
    </xdr:from>
    <xdr:ext cx="469744" cy="259045"/>
    <xdr:sp macro="" textlink="">
      <xdr:nvSpPr>
        <xdr:cNvPr id="127"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28"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29" name="n_3ave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0"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xdr:rowOff>
    </xdr:from>
    <xdr:ext cx="469744" cy="259045"/>
    <xdr:sp macro="" textlink="">
      <xdr:nvSpPr>
        <xdr:cNvPr id="131" name="n_1mainValue【図書館】&#10;一人当たり面積"/>
        <xdr:cNvSpPr txBox="1"/>
      </xdr:nvSpPr>
      <xdr:spPr>
        <a:xfrm>
          <a:off x="93917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32" name="n_3mainValue【図書館】&#10;一人当たり面積"/>
        <xdr:cNvSpPr txBox="1"/>
      </xdr:nvSpPr>
      <xdr:spPr>
        <a:xfrm>
          <a:off x="7626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57" name="直線コネクタ 156"/>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0"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1" name="直線コネクタ 160"/>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62"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63" name="フローチャート: 判断 162"/>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64" name="フローチャート: 判断 163"/>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5" name="フローチャート: 判断 16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66" name="フローチャート: 判断 165"/>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67" name="フローチャート: 判断 166"/>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99695</xdr:rowOff>
    </xdr:from>
    <xdr:to>
      <xdr:col>24</xdr:col>
      <xdr:colOff>114300</xdr:colOff>
      <xdr:row>60</xdr:row>
      <xdr:rowOff>29845</xdr:rowOff>
    </xdr:to>
    <xdr:sp macro="" textlink="">
      <xdr:nvSpPr>
        <xdr:cNvPr id="173" name="楕円 172"/>
        <xdr:cNvSpPr/>
      </xdr:nvSpPr>
      <xdr:spPr>
        <a:xfrm>
          <a:off x="4584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122572</xdr:rowOff>
    </xdr:from>
    <xdr:ext cx="405111" cy="259045"/>
    <xdr:sp macro="" textlink="">
      <xdr:nvSpPr>
        <xdr:cNvPr id="174" name="【体育館・プール】&#10;有形固定資産減価償却率該当値テキスト"/>
        <xdr:cNvSpPr txBox="1"/>
      </xdr:nvSpPr>
      <xdr:spPr>
        <a:xfrm>
          <a:off x="4673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75" name="楕円 174"/>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150495</xdr:rowOff>
    </xdr:to>
    <xdr:cxnSp macro="">
      <xdr:nvCxnSpPr>
        <xdr:cNvPr id="176" name="直線コネクタ 175"/>
        <xdr:cNvCxnSpPr/>
      </xdr:nvCxnSpPr>
      <xdr:spPr>
        <a:xfrm>
          <a:off x="3797300" y="102355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77" name="楕円 176"/>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148607</xdr:rowOff>
    </xdr:from>
    <xdr:ext cx="405111" cy="259045"/>
    <xdr:sp macro="" textlink="">
      <xdr:nvSpPr>
        <xdr:cNvPr id="178"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9"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80"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81"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15892</xdr:rowOff>
    </xdr:from>
    <xdr:ext cx="405111" cy="259045"/>
    <xdr:sp macro="" textlink="">
      <xdr:nvSpPr>
        <xdr:cNvPr id="182" name="n_1mainValue【体育館・プー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183" name="n_3mainValue【体育館・プール】&#10;有形固定資産減価償却率"/>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05" name="直線コネクタ 204"/>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06"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07" name="直線コネクタ 206"/>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08"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09" name="直線コネクタ 208"/>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10"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11" name="フローチャート: 判断 210"/>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12" name="フローチャート: 判断 211"/>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13" name="フローチャート: 判断 212"/>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14" name="フローチャート: 判断 213"/>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15" name="フローチャート: 判断 214"/>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139395</xdr:rowOff>
    </xdr:from>
    <xdr:to>
      <xdr:col>55</xdr:col>
      <xdr:colOff>50800</xdr:colOff>
      <xdr:row>62</xdr:row>
      <xdr:rowOff>69545</xdr:rowOff>
    </xdr:to>
    <xdr:sp macro="" textlink="">
      <xdr:nvSpPr>
        <xdr:cNvPr id="221" name="楕円 220"/>
        <xdr:cNvSpPr/>
      </xdr:nvSpPr>
      <xdr:spPr>
        <a:xfrm>
          <a:off x="104267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162272</xdr:rowOff>
    </xdr:from>
    <xdr:ext cx="469744" cy="259045"/>
    <xdr:sp macro="" textlink="">
      <xdr:nvSpPr>
        <xdr:cNvPr id="222" name="【体育館・プール】&#10;一人当たり面積該当値テキスト"/>
        <xdr:cNvSpPr txBox="1"/>
      </xdr:nvSpPr>
      <xdr:spPr>
        <a:xfrm>
          <a:off x="10515600" y="1044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144425</xdr:rowOff>
    </xdr:from>
    <xdr:to>
      <xdr:col>50</xdr:col>
      <xdr:colOff>165100</xdr:colOff>
      <xdr:row>62</xdr:row>
      <xdr:rowOff>74575</xdr:rowOff>
    </xdr:to>
    <xdr:sp macro="" textlink="">
      <xdr:nvSpPr>
        <xdr:cNvPr id="223" name="楕円 222"/>
        <xdr:cNvSpPr/>
      </xdr:nvSpPr>
      <xdr:spPr>
        <a:xfrm>
          <a:off x="9588500" y="10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18745</xdr:rowOff>
    </xdr:from>
    <xdr:to>
      <xdr:col>55</xdr:col>
      <xdr:colOff>0</xdr:colOff>
      <xdr:row>62</xdr:row>
      <xdr:rowOff>23775</xdr:rowOff>
    </xdr:to>
    <xdr:cxnSp macro="">
      <xdr:nvCxnSpPr>
        <xdr:cNvPr id="224" name="直線コネクタ 223"/>
        <xdr:cNvCxnSpPr/>
      </xdr:nvCxnSpPr>
      <xdr:spPr>
        <a:xfrm flipV="1">
          <a:off x="9639300" y="10648645"/>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58471</xdr:rowOff>
    </xdr:from>
    <xdr:to>
      <xdr:col>41</xdr:col>
      <xdr:colOff>101600</xdr:colOff>
      <xdr:row>61</xdr:row>
      <xdr:rowOff>160071</xdr:rowOff>
    </xdr:to>
    <xdr:sp macro="" textlink="">
      <xdr:nvSpPr>
        <xdr:cNvPr id="225" name="楕円 224"/>
        <xdr:cNvSpPr/>
      </xdr:nvSpPr>
      <xdr:spPr>
        <a:xfrm>
          <a:off x="7810500" y="105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95876</xdr:rowOff>
    </xdr:from>
    <xdr:ext cx="469744" cy="259045"/>
    <xdr:sp macro="" textlink="">
      <xdr:nvSpPr>
        <xdr:cNvPr id="226"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27"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28"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29"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91102</xdr:rowOff>
    </xdr:from>
    <xdr:ext cx="469744" cy="259045"/>
    <xdr:sp macro="" textlink="">
      <xdr:nvSpPr>
        <xdr:cNvPr id="230" name="n_1mainValue【体育館・プール】&#10;一人当たり面積"/>
        <xdr:cNvSpPr txBox="1"/>
      </xdr:nvSpPr>
      <xdr:spPr>
        <a:xfrm>
          <a:off x="9391727" y="103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5148</xdr:rowOff>
    </xdr:from>
    <xdr:ext cx="469744" cy="259045"/>
    <xdr:sp macro="" textlink="">
      <xdr:nvSpPr>
        <xdr:cNvPr id="231" name="n_3mainValue【体育館・プール】&#10;一人当たり面積"/>
        <xdr:cNvSpPr txBox="1"/>
      </xdr:nvSpPr>
      <xdr:spPr>
        <a:xfrm>
          <a:off x="7626427" y="102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56" name="直線コネクタ 25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8" name="直線コネクタ 25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5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60" name="直線コネクタ 25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61"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62" name="フローチャート: 判断 26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63" name="フローチャート: 判断 26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64" name="フローチャート: 判断 26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5" name="フローチャート: 判断 26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66" name="フローチャート: 判断 26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92075</xdr:rowOff>
    </xdr:from>
    <xdr:to>
      <xdr:col>10</xdr:col>
      <xdr:colOff>165100</xdr:colOff>
      <xdr:row>83</xdr:row>
      <xdr:rowOff>22225</xdr:rowOff>
    </xdr:to>
    <xdr:sp macro="" textlink="">
      <xdr:nvSpPr>
        <xdr:cNvPr id="272" name="楕円 271"/>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273"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74"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5"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76"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13352</xdr:rowOff>
    </xdr:from>
    <xdr:ext cx="405111" cy="259045"/>
    <xdr:sp macro="" textlink="">
      <xdr:nvSpPr>
        <xdr:cNvPr id="277" name="n_3mainValue【福祉施設】&#10;有形固定資産減価償却率"/>
        <xdr:cNvSpPr txBox="1"/>
      </xdr:nvSpPr>
      <xdr:spPr>
        <a:xfrm>
          <a:off x="1816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01" name="直線コネクタ 30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3" name="直線コネクタ 30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0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05" name="直線コネクタ 30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06"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07" name="フローチャート: 判断 30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08" name="フローチャート: 判断 30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09" name="フローチャート: 判断 30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10" name="フローチャート: 判断 30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11" name="フローチャート: 判断 31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23876</xdr:rowOff>
    </xdr:from>
    <xdr:to>
      <xdr:col>41</xdr:col>
      <xdr:colOff>101600</xdr:colOff>
      <xdr:row>85</xdr:row>
      <xdr:rowOff>125476</xdr:rowOff>
    </xdr:to>
    <xdr:sp macro="" textlink="">
      <xdr:nvSpPr>
        <xdr:cNvPr id="317" name="楕円 316"/>
        <xdr:cNvSpPr/>
      </xdr:nvSpPr>
      <xdr:spPr>
        <a:xfrm>
          <a:off x="7810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18"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19"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20"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21"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22" name="n_3mainValue【福祉施設】&#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5" name="テキスト ボックス 33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3" name="テキスト ボックス 34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5" name="テキスト ボックス 34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47" name="直線コネクタ 346"/>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48"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9" name="直線コネクタ 34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50"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51" name="直線コネクタ 350"/>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52" name="【市民会館】&#10;有形固定資産減価償却率平均値テキスト"/>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53" name="フローチャート: 判断 352"/>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54" name="フローチャート: 判断 353"/>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55" name="フローチャート: 判断 354"/>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56" name="フローチャート: 判断 355"/>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57" name="フローチャート: 判断 356"/>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80645</xdr:rowOff>
    </xdr:from>
    <xdr:to>
      <xdr:col>10</xdr:col>
      <xdr:colOff>165100</xdr:colOff>
      <xdr:row>103</xdr:row>
      <xdr:rowOff>10795</xdr:rowOff>
    </xdr:to>
    <xdr:sp macro="" textlink="">
      <xdr:nvSpPr>
        <xdr:cNvPr id="363" name="楕円 362"/>
        <xdr:cNvSpPr/>
      </xdr:nvSpPr>
      <xdr:spPr>
        <a:xfrm>
          <a:off x="1968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162577</xdr:rowOff>
    </xdr:from>
    <xdr:ext cx="405111" cy="259045"/>
    <xdr:sp macro="" textlink="">
      <xdr:nvSpPr>
        <xdr:cNvPr id="364"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65"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366" name="n_3aveValue【市民会館】&#10;有形固定資産減価償却率"/>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67"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27322</xdr:rowOff>
    </xdr:from>
    <xdr:ext cx="405111" cy="259045"/>
    <xdr:sp macro="" textlink="">
      <xdr:nvSpPr>
        <xdr:cNvPr id="368" name="n_3mainValue【市民会館】&#10;有形固定資産減価償却率"/>
        <xdr:cNvSpPr txBox="1"/>
      </xdr:nvSpPr>
      <xdr:spPr>
        <a:xfrm>
          <a:off x="1816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92" name="直線コネクタ 391"/>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93"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94" name="直線コネクタ 393"/>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95"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96" name="直線コネクタ 395"/>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397"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98" name="フローチャート: 判断 397"/>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99" name="フローチャート: 判断 398"/>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00" name="フローチャート: 判断 399"/>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01" name="フローチャート: 判断 400"/>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02" name="フローチャート: 判断 401"/>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74168</xdr:rowOff>
    </xdr:from>
    <xdr:to>
      <xdr:col>41</xdr:col>
      <xdr:colOff>101600</xdr:colOff>
      <xdr:row>107</xdr:row>
      <xdr:rowOff>4318</xdr:rowOff>
    </xdr:to>
    <xdr:sp macro="" textlink="">
      <xdr:nvSpPr>
        <xdr:cNvPr id="408" name="楕円 407"/>
        <xdr:cNvSpPr/>
      </xdr:nvSpPr>
      <xdr:spPr>
        <a:xfrm>
          <a:off x="7810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107714</xdr:rowOff>
    </xdr:from>
    <xdr:ext cx="469744" cy="259045"/>
    <xdr:sp macro="" textlink="">
      <xdr:nvSpPr>
        <xdr:cNvPr id="409" name="n_1aveValue【市民会館】&#10;一人当たり面積"/>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10"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11" name="n_3ave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12"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20845</xdr:rowOff>
    </xdr:from>
    <xdr:ext cx="469744" cy="259045"/>
    <xdr:sp macro="" textlink="">
      <xdr:nvSpPr>
        <xdr:cNvPr id="413" name="n_3mainValue【市民会館】&#10;一人当たり面積"/>
        <xdr:cNvSpPr txBox="1"/>
      </xdr:nvSpPr>
      <xdr:spPr>
        <a:xfrm>
          <a:off x="7626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4" name="テキスト ボックス 42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6" name="テキスト ボックス 42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6" name="テキスト ボックス 43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39" name="直線コネクタ 438"/>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4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1" name="直線コネクタ 44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42"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43" name="直線コネクタ 442"/>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44"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45" name="フローチャート: 判断 444"/>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46" name="フローチャート: 判断 445"/>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47" name="フローチャート: 判断 446"/>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48" name="フローチャート: 判断 447"/>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49" name="フローチャート: 判断 448"/>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455" name="楕円 454"/>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131190</xdr:rowOff>
    </xdr:from>
    <xdr:ext cx="405111" cy="259045"/>
    <xdr:sp macro="" textlink="">
      <xdr:nvSpPr>
        <xdr:cNvPr id="456" name="【一般廃棄物処理施設】&#10;有形固定資産減価償却率該当値テキスト"/>
        <xdr:cNvSpPr txBox="1"/>
      </xdr:nvSpPr>
      <xdr:spPr>
        <a:xfrm>
          <a:off x="16357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457" name="楕円 456"/>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32113</xdr:rowOff>
    </xdr:to>
    <xdr:cxnSp macro="">
      <xdr:nvCxnSpPr>
        <xdr:cNvPr id="458" name="直線コネクタ 457"/>
        <xdr:cNvCxnSpPr/>
      </xdr:nvCxnSpPr>
      <xdr:spPr>
        <a:xfrm>
          <a:off x="15481300" y="70321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59"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60"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61"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62"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463" name="n_1mainValue【一般廃棄物処理施設】&#10;有形固定資産減価償却率"/>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4" name="直線コネクタ 4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5" name="テキスト ボックス 47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6" name="直線コネクタ 4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7" name="テキスト ボックス 47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8" name="直線コネクタ 4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9" name="テキスト ボックス 47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0" name="直線コネクタ 4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1" name="テキスト ボックス 4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85" name="直線コネクタ 484"/>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86"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87" name="直線コネクタ 486"/>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88"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89" name="直線コネクタ 488"/>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90"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91" name="フローチャート: 判断 490"/>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92" name="フローチャート: 判断 491"/>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93" name="フローチャート: 判断 492"/>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94" name="フローチャート: 判断 493"/>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95" name="フローチャート: 判断 494"/>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17120</xdr:rowOff>
    </xdr:from>
    <xdr:to>
      <xdr:col>116</xdr:col>
      <xdr:colOff>114300</xdr:colOff>
      <xdr:row>39</xdr:row>
      <xdr:rowOff>118720</xdr:rowOff>
    </xdr:to>
    <xdr:sp macro="" textlink="">
      <xdr:nvSpPr>
        <xdr:cNvPr id="501" name="楕円 500"/>
        <xdr:cNvSpPr/>
      </xdr:nvSpPr>
      <xdr:spPr>
        <a:xfrm>
          <a:off x="221107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39997</xdr:rowOff>
    </xdr:from>
    <xdr:ext cx="599010" cy="259045"/>
    <xdr:sp macro="" textlink="">
      <xdr:nvSpPr>
        <xdr:cNvPr id="502" name="【一般廃棄物処理施設】&#10;一人当たり有形固定資産（償却資産）額該当値テキスト"/>
        <xdr:cNvSpPr txBox="1"/>
      </xdr:nvSpPr>
      <xdr:spPr>
        <a:xfrm>
          <a:off x="22199600" y="655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25583</xdr:rowOff>
    </xdr:from>
    <xdr:to>
      <xdr:col>112</xdr:col>
      <xdr:colOff>38100</xdr:colOff>
      <xdr:row>39</xdr:row>
      <xdr:rowOff>127183</xdr:rowOff>
    </xdr:to>
    <xdr:sp macro="" textlink="">
      <xdr:nvSpPr>
        <xdr:cNvPr id="503" name="楕円 502"/>
        <xdr:cNvSpPr/>
      </xdr:nvSpPr>
      <xdr:spPr>
        <a:xfrm>
          <a:off x="21272500" y="67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67920</xdr:rowOff>
    </xdr:from>
    <xdr:to>
      <xdr:col>116</xdr:col>
      <xdr:colOff>63500</xdr:colOff>
      <xdr:row>39</xdr:row>
      <xdr:rowOff>76383</xdr:rowOff>
    </xdr:to>
    <xdr:cxnSp macro="">
      <xdr:nvCxnSpPr>
        <xdr:cNvPr id="504" name="直線コネクタ 503"/>
        <xdr:cNvCxnSpPr/>
      </xdr:nvCxnSpPr>
      <xdr:spPr>
        <a:xfrm flipV="1">
          <a:off x="21323300" y="6754470"/>
          <a:ext cx="8382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505" name="n_1aveValue【一般廃棄物処理施設】&#10;一人当たり有形固定資産（償却資産）額"/>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06"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07"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08"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143710</xdr:rowOff>
    </xdr:from>
    <xdr:ext cx="599010" cy="259045"/>
    <xdr:sp macro="" textlink="">
      <xdr:nvSpPr>
        <xdr:cNvPr id="509" name="n_1mainValue【一般廃棄物処理施設】&#10;一人当たり有形固定資産（償却資産）額"/>
        <xdr:cNvSpPr txBox="1"/>
      </xdr:nvSpPr>
      <xdr:spPr>
        <a:xfrm>
          <a:off x="21011095" y="648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35" name="直線コネクタ 534"/>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36"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37" name="直線コネクタ 536"/>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38"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39" name="直線コネクタ 538"/>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540" name="【保健センター・保健所】&#10;有形固定資産減価償却率平均値テキスト"/>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41" name="フローチャート: 判断 540"/>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2" name="フローチャート: 判断 541"/>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43" name="フローチャート: 判断 542"/>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44" name="フローチャート: 判断 543"/>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45" name="フローチャート: 判断 544"/>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51" name="楕円 550"/>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52" name="【保健センター・保健所】&#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117384</xdr:rowOff>
    </xdr:from>
    <xdr:to>
      <xdr:col>81</xdr:col>
      <xdr:colOff>101600</xdr:colOff>
      <xdr:row>62</xdr:row>
      <xdr:rowOff>47534</xdr:rowOff>
    </xdr:to>
    <xdr:sp macro="" textlink="">
      <xdr:nvSpPr>
        <xdr:cNvPr id="553" name="楕円 552"/>
        <xdr:cNvSpPr/>
      </xdr:nvSpPr>
      <xdr:spPr>
        <a:xfrm>
          <a:off x="15430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62</xdr:row>
      <xdr:rowOff>0</xdr:rowOff>
    </xdr:to>
    <xdr:cxnSp macro="">
      <xdr:nvCxnSpPr>
        <xdr:cNvPr id="554" name="直線コネクタ 553"/>
        <xdr:cNvCxnSpPr/>
      </xdr:nvCxnSpPr>
      <xdr:spPr>
        <a:xfrm>
          <a:off x="15481300" y="106266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55" name="n_1ave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56"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57"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58"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38661</xdr:rowOff>
    </xdr:from>
    <xdr:ext cx="405111" cy="259045"/>
    <xdr:sp macro="" textlink="">
      <xdr:nvSpPr>
        <xdr:cNvPr id="559" name="n_1mainValue【保健センター・保健所】&#10;有形固定資産減価償却率"/>
        <xdr:cNvSpPr txBox="1"/>
      </xdr:nvSpPr>
      <xdr:spPr>
        <a:xfrm>
          <a:off x="15266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81" name="直線コネクタ 580"/>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82"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83" name="直線コネクタ 582"/>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84"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85" name="直線コネクタ 584"/>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86"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87" name="フローチャート: 判断 586"/>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88" name="フローチャート: 判断 587"/>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89" name="フローチャート: 判断 588"/>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90" name="フローチャート: 判断 589"/>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91" name="フローチャート: 判断 590"/>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159969</xdr:rowOff>
    </xdr:from>
    <xdr:to>
      <xdr:col>116</xdr:col>
      <xdr:colOff>114300</xdr:colOff>
      <xdr:row>63</xdr:row>
      <xdr:rowOff>90119</xdr:rowOff>
    </xdr:to>
    <xdr:sp macro="" textlink="">
      <xdr:nvSpPr>
        <xdr:cNvPr id="597" name="楕円 596"/>
        <xdr:cNvSpPr/>
      </xdr:nvSpPr>
      <xdr:spPr>
        <a:xfrm>
          <a:off x="221107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119346</xdr:rowOff>
    </xdr:from>
    <xdr:ext cx="469744" cy="259045"/>
    <xdr:sp macro="" textlink="">
      <xdr:nvSpPr>
        <xdr:cNvPr id="598" name="【保健センター・保健所】&#10;一人当たり面積該当値テキスト"/>
        <xdr:cNvSpPr txBox="1"/>
      </xdr:nvSpPr>
      <xdr:spPr>
        <a:xfrm>
          <a:off x="22199600" y="105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162255</xdr:rowOff>
    </xdr:from>
    <xdr:to>
      <xdr:col>112</xdr:col>
      <xdr:colOff>38100</xdr:colOff>
      <xdr:row>63</xdr:row>
      <xdr:rowOff>92405</xdr:rowOff>
    </xdr:to>
    <xdr:sp macro="" textlink="">
      <xdr:nvSpPr>
        <xdr:cNvPr id="599" name="楕円 598"/>
        <xdr:cNvSpPr/>
      </xdr:nvSpPr>
      <xdr:spPr>
        <a:xfrm>
          <a:off x="21272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39319</xdr:rowOff>
    </xdr:from>
    <xdr:to>
      <xdr:col>116</xdr:col>
      <xdr:colOff>63500</xdr:colOff>
      <xdr:row>63</xdr:row>
      <xdr:rowOff>41605</xdr:rowOff>
    </xdr:to>
    <xdr:cxnSp macro="">
      <xdr:nvCxnSpPr>
        <xdr:cNvPr id="600" name="直線コネクタ 599"/>
        <xdr:cNvCxnSpPr/>
      </xdr:nvCxnSpPr>
      <xdr:spPr>
        <a:xfrm flipV="1">
          <a:off x="21323300" y="1084066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601" name="n_1aveValue【保健センター・保健所】&#10;一人当たり面積"/>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602"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03"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604"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108932</xdr:rowOff>
    </xdr:from>
    <xdr:ext cx="469744" cy="259045"/>
    <xdr:sp macro="" textlink="">
      <xdr:nvSpPr>
        <xdr:cNvPr id="605" name="n_1mainValue【保健センター・保健所】&#10;一人当たり面積"/>
        <xdr:cNvSpPr txBox="1"/>
      </xdr:nvSpPr>
      <xdr:spPr>
        <a:xfrm>
          <a:off x="21075727" y="105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8" name="テキスト ボックス 6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8" name="テキスト ボックス 6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1" name="直線コネクタ 630"/>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3" name="直線コネクタ 6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34"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35" name="直線コネクタ 634"/>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36"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37" name="フローチャート: 判断 636"/>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38" name="フローチャート: 判断 637"/>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39" name="フローチャート: 判断 638"/>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40" name="フローチャート: 判断 639"/>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41" name="フローチャート: 判断 640"/>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47" name="楕円 646"/>
        <xdr:cNvSpPr/>
      </xdr:nvSpPr>
      <xdr:spPr>
        <a:xfrm>
          <a:off x="16268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144071</xdr:rowOff>
    </xdr:from>
    <xdr:ext cx="405111" cy="259045"/>
    <xdr:sp macro="" textlink="">
      <xdr:nvSpPr>
        <xdr:cNvPr id="648" name="【消防施設】&#10;有形固定資産減価償却率該当値テキスト"/>
        <xdr:cNvSpPr txBox="1"/>
      </xdr:nvSpPr>
      <xdr:spPr>
        <a:xfrm>
          <a:off x="16357600" y="1403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649" name="楕円 648"/>
        <xdr:cNvSpPr/>
      </xdr:nvSpPr>
      <xdr:spPr>
        <a:xfrm>
          <a:off x="1543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144236</xdr:rowOff>
    </xdr:from>
    <xdr:to>
      <xdr:col>85</xdr:col>
      <xdr:colOff>127000</xdr:colOff>
      <xdr:row>83</xdr:row>
      <xdr:rowOff>544</xdr:rowOff>
    </xdr:to>
    <xdr:cxnSp macro="">
      <xdr:nvCxnSpPr>
        <xdr:cNvPr id="650" name="直線コネクタ 649"/>
        <xdr:cNvCxnSpPr/>
      </xdr:nvCxnSpPr>
      <xdr:spPr>
        <a:xfrm>
          <a:off x="15481300" y="1420313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651" name="楕円 650"/>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57166</xdr:rowOff>
    </xdr:from>
    <xdr:ext cx="405111" cy="259045"/>
    <xdr:sp macro="" textlink="">
      <xdr:nvSpPr>
        <xdr:cNvPr id="652"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653"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54"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55"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40113</xdr:rowOff>
    </xdr:from>
    <xdr:ext cx="405111" cy="259045"/>
    <xdr:sp macro="" textlink="">
      <xdr:nvSpPr>
        <xdr:cNvPr id="656" name="n_1mainValue【消防施設】&#10;有形固定資産減価償却率"/>
        <xdr:cNvSpPr txBox="1"/>
      </xdr:nvSpPr>
      <xdr:spPr>
        <a:xfrm>
          <a:off x="15266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657" name="n_3mainValue【消防施設】&#10;有形固定資産減価償却率"/>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8" name="直線コネクタ 66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9" name="テキスト ボックス 66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0" name="直線コネクタ 66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1" name="テキスト ボックス 67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2" name="直線コネクタ 67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3" name="テキスト ボックス 67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4" name="直線コネクタ 67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5" name="テキスト ボックス 67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6" name="直線コネクタ 67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7" name="テキスト ボックス 67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8" name="直線コネクタ 67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9" name="テキスト ボックス 67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83" name="直線コネクタ 682"/>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84"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85" name="直線コネクタ 684"/>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86"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87" name="直線コネクタ 686"/>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88"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89" name="フローチャート: 判断 68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90" name="フローチャート: 判断 689"/>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91" name="フローチャート: 判断 69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92" name="フローチャート: 判断 691"/>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93" name="フローチャート: 判断 692"/>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3629</xdr:rowOff>
    </xdr:from>
    <xdr:to>
      <xdr:col>116</xdr:col>
      <xdr:colOff>114300</xdr:colOff>
      <xdr:row>80</xdr:row>
      <xdr:rowOff>105229</xdr:rowOff>
    </xdr:to>
    <xdr:sp macro="" textlink="">
      <xdr:nvSpPr>
        <xdr:cNvPr id="699" name="楕円 698"/>
        <xdr:cNvSpPr/>
      </xdr:nvSpPr>
      <xdr:spPr>
        <a:xfrm>
          <a:off x="22110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26506</xdr:rowOff>
    </xdr:from>
    <xdr:ext cx="469744" cy="259045"/>
    <xdr:sp macro="" textlink="">
      <xdr:nvSpPr>
        <xdr:cNvPr id="700" name="【消防施設】&#10;一人当たり面積該当値テキスト"/>
        <xdr:cNvSpPr txBox="1"/>
      </xdr:nvSpPr>
      <xdr:spPr>
        <a:xfrm>
          <a:off x="22199600"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19957</xdr:rowOff>
    </xdr:from>
    <xdr:to>
      <xdr:col>112</xdr:col>
      <xdr:colOff>38100</xdr:colOff>
      <xdr:row>80</xdr:row>
      <xdr:rowOff>121557</xdr:rowOff>
    </xdr:to>
    <xdr:sp macro="" textlink="">
      <xdr:nvSpPr>
        <xdr:cNvPr id="701" name="楕円 700"/>
        <xdr:cNvSpPr/>
      </xdr:nvSpPr>
      <xdr:spPr>
        <a:xfrm>
          <a:off x="21272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54429</xdr:rowOff>
    </xdr:from>
    <xdr:to>
      <xdr:col>116</xdr:col>
      <xdr:colOff>63500</xdr:colOff>
      <xdr:row>80</xdr:row>
      <xdr:rowOff>70757</xdr:rowOff>
    </xdr:to>
    <xdr:cxnSp macro="">
      <xdr:nvCxnSpPr>
        <xdr:cNvPr id="702" name="直線コネクタ 701"/>
        <xdr:cNvCxnSpPr/>
      </xdr:nvCxnSpPr>
      <xdr:spPr>
        <a:xfrm flipV="1">
          <a:off x="21323300" y="137704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57513</xdr:rowOff>
    </xdr:from>
    <xdr:to>
      <xdr:col>102</xdr:col>
      <xdr:colOff>165100</xdr:colOff>
      <xdr:row>85</xdr:row>
      <xdr:rowOff>159113</xdr:rowOff>
    </xdr:to>
    <xdr:sp macro="" textlink="">
      <xdr:nvSpPr>
        <xdr:cNvPr id="703" name="楕円 702"/>
        <xdr:cNvSpPr/>
      </xdr:nvSpPr>
      <xdr:spPr>
        <a:xfrm>
          <a:off x="19494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83293</xdr:rowOff>
    </xdr:from>
    <xdr:ext cx="469744" cy="259045"/>
    <xdr:sp macro="" textlink="">
      <xdr:nvSpPr>
        <xdr:cNvPr id="704"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05"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06"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07"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138084</xdr:rowOff>
    </xdr:from>
    <xdr:ext cx="469744" cy="259045"/>
    <xdr:sp macro="" textlink="">
      <xdr:nvSpPr>
        <xdr:cNvPr id="708" name="n_1mainValue【消防施設】&#10;一人当たり面積"/>
        <xdr:cNvSpPr txBox="1"/>
      </xdr:nvSpPr>
      <xdr:spPr>
        <a:xfrm>
          <a:off x="210757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150240</xdr:rowOff>
    </xdr:from>
    <xdr:ext cx="469744" cy="259045"/>
    <xdr:sp macro="" textlink="">
      <xdr:nvSpPr>
        <xdr:cNvPr id="709" name="n_3mainValue【消防施設】&#10;一人当たり面積"/>
        <xdr:cNvSpPr txBox="1"/>
      </xdr:nvSpPr>
      <xdr:spPr>
        <a:xfrm>
          <a:off x="19310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1" name="直線コネクタ 7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2" name="テキスト ボックス 7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3" name="直線コネクタ 7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4" name="テキスト ボックス 7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5" name="直線コネクタ 7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6" name="テキスト ボックス 7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7" name="直線コネクタ 7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8" name="テキスト ボックス 7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9" name="直線コネクタ 7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0" name="テキスト ボックス 7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2" name="テキスト ボックス 7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34" name="直線コネクタ 733"/>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35"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36" name="直線コネクタ 735"/>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37"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38" name="直線コネクタ 737"/>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3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40" name="フローチャート: 判断 73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41" name="フローチャート: 判断 74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42" name="フローチャート: 判断 741"/>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43" name="フローチャート: 判断 74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44" name="フローチャート: 判断 743"/>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137795</xdr:rowOff>
    </xdr:from>
    <xdr:to>
      <xdr:col>85</xdr:col>
      <xdr:colOff>177800</xdr:colOff>
      <xdr:row>107</xdr:row>
      <xdr:rowOff>67945</xdr:rowOff>
    </xdr:to>
    <xdr:sp macro="" textlink="">
      <xdr:nvSpPr>
        <xdr:cNvPr id="750" name="楕円 749"/>
        <xdr:cNvSpPr/>
      </xdr:nvSpPr>
      <xdr:spPr>
        <a:xfrm>
          <a:off x="16268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116222</xdr:rowOff>
    </xdr:from>
    <xdr:ext cx="405111" cy="259045"/>
    <xdr:sp macro="" textlink="">
      <xdr:nvSpPr>
        <xdr:cNvPr id="751" name="【庁舎】&#10;有形固定資産減価償却率該当値テキスト"/>
        <xdr:cNvSpPr txBox="1"/>
      </xdr:nvSpPr>
      <xdr:spPr>
        <a:xfrm>
          <a:off x="16357600"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99695</xdr:rowOff>
    </xdr:from>
    <xdr:to>
      <xdr:col>81</xdr:col>
      <xdr:colOff>101600</xdr:colOff>
      <xdr:row>107</xdr:row>
      <xdr:rowOff>29845</xdr:rowOff>
    </xdr:to>
    <xdr:sp macro="" textlink="">
      <xdr:nvSpPr>
        <xdr:cNvPr id="752" name="楕円 751"/>
        <xdr:cNvSpPr/>
      </xdr:nvSpPr>
      <xdr:spPr>
        <a:xfrm>
          <a:off x="1543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150495</xdr:rowOff>
    </xdr:from>
    <xdr:to>
      <xdr:col>85</xdr:col>
      <xdr:colOff>127000</xdr:colOff>
      <xdr:row>107</xdr:row>
      <xdr:rowOff>17145</xdr:rowOff>
    </xdr:to>
    <xdr:cxnSp macro="">
      <xdr:nvCxnSpPr>
        <xdr:cNvPr id="753" name="直線コネクタ 752"/>
        <xdr:cNvCxnSpPr/>
      </xdr:nvCxnSpPr>
      <xdr:spPr>
        <a:xfrm>
          <a:off x="15481300" y="18324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754" name="楕円 753"/>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36847</xdr:rowOff>
    </xdr:from>
    <xdr:ext cx="405111" cy="259045"/>
    <xdr:sp macro="" textlink="">
      <xdr:nvSpPr>
        <xdr:cNvPr id="755"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56"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57"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58"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20972</xdr:rowOff>
    </xdr:from>
    <xdr:ext cx="405111" cy="259045"/>
    <xdr:sp macro="" textlink="">
      <xdr:nvSpPr>
        <xdr:cNvPr id="759" name="n_1mainValue【庁舎】&#10;有形固定資産減価償却率"/>
        <xdr:cNvSpPr txBox="1"/>
      </xdr:nvSpPr>
      <xdr:spPr>
        <a:xfrm>
          <a:off x="15266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760" name="n_3mainValue【庁舎】&#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1" name="直線コネクタ 7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2" name="テキスト ボックス 7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3" name="直線コネクタ 7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4" name="テキスト ボックス 7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5" name="直線コネクタ 7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6" name="テキスト ボックス 7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7" name="直線コネクタ 7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8" name="テキスト ボックス 7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9" name="直線コネクタ 7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0" name="テキスト ボックス 7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84" name="直線コネクタ 783"/>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85"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86" name="直線コネクタ 785"/>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87"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88" name="直線コネクタ 787"/>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89"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90" name="フローチャート: 判断 789"/>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91" name="フローチャート: 判断 790"/>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92" name="フローチャート: 判断 791"/>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93" name="フローチャート: 判断 792"/>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94" name="フローチャート: 判断 793"/>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138430</xdr:rowOff>
    </xdr:from>
    <xdr:to>
      <xdr:col>116</xdr:col>
      <xdr:colOff>114300</xdr:colOff>
      <xdr:row>105</xdr:row>
      <xdr:rowOff>68580</xdr:rowOff>
    </xdr:to>
    <xdr:sp macro="" textlink="">
      <xdr:nvSpPr>
        <xdr:cNvPr id="800" name="楕円 799"/>
        <xdr:cNvSpPr/>
      </xdr:nvSpPr>
      <xdr:spPr>
        <a:xfrm>
          <a:off x="221107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116857</xdr:rowOff>
    </xdr:from>
    <xdr:ext cx="469744" cy="259045"/>
    <xdr:sp macro="" textlink="">
      <xdr:nvSpPr>
        <xdr:cNvPr id="801" name="【庁舎】&#10;一人当たり面積該当値テキスト"/>
        <xdr:cNvSpPr txBox="1"/>
      </xdr:nvSpPr>
      <xdr:spPr>
        <a:xfrm>
          <a:off x="221996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802" name="楕円 801"/>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17780</xdr:rowOff>
    </xdr:from>
    <xdr:to>
      <xdr:col>116</xdr:col>
      <xdr:colOff>63500</xdr:colOff>
      <xdr:row>105</xdr:row>
      <xdr:rowOff>26670</xdr:rowOff>
    </xdr:to>
    <xdr:cxnSp macro="">
      <xdr:nvCxnSpPr>
        <xdr:cNvPr id="803" name="直線コネクタ 802"/>
        <xdr:cNvCxnSpPr/>
      </xdr:nvCxnSpPr>
      <xdr:spPr>
        <a:xfrm flipV="1">
          <a:off x="21323300" y="180200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148589</xdr:rowOff>
    </xdr:from>
    <xdr:to>
      <xdr:col>102</xdr:col>
      <xdr:colOff>165100</xdr:colOff>
      <xdr:row>105</xdr:row>
      <xdr:rowOff>78739</xdr:rowOff>
    </xdr:to>
    <xdr:sp macro="" textlink="">
      <xdr:nvSpPr>
        <xdr:cNvPr id="804" name="楕円 803"/>
        <xdr:cNvSpPr/>
      </xdr:nvSpPr>
      <xdr:spPr>
        <a:xfrm>
          <a:off x="19494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67327</xdr:rowOff>
    </xdr:from>
    <xdr:ext cx="469744" cy="259045"/>
    <xdr:sp macro="" textlink="">
      <xdr:nvSpPr>
        <xdr:cNvPr id="805"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06"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07"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08"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68597</xdr:rowOff>
    </xdr:from>
    <xdr:ext cx="469744" cy="259045"/>
    <xdr:sp macro="" textlink="">
      <xdr:nvSpPr>
        <xdr:cNvPr id="809" name="n_1mainValue【庁舎】&#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69866</xdr:rowOff>
    </xdr:from>
    <xdr:ext cx="469744" cy="259045"/>
    <xdr:sp macro="" textlink="">
      <xdr:nvSpPr>
        <xdr:cNvPr id="810" name="n_3mainValue【庁舎】&#10;一人当たり面積"/>
        <xdr:cNvSpPr txBox="1"/>
      </xdr:nvSpPr>
      <xdr:spPr>
        <a:xfrm>
          <a:off x="19310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本町施設のうち高い償却率となっている「庁舎」については、建築から約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改修を実施するなど、計画的に中心施設としての機能を維持しているところである。その他施設についても、原則現施設数を維持しつつ管理を行う方針のため、予防保全に努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例年と同様に人口の減少（毎年約</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人減）及び全国平均を上回る高齢化率（</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月１日時点</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39.3</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28.4</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％））の上昇が続いていることと併せて、本町の基盤産業である温泉を軸とした観光業も回復傾向にないことから、財政基盤が弱く、財政力指数が類似団体平均を大きく下回っている。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今後は、観光資源を生かした地域活性化と並行して、子育て支援制度の充実等の移住定住に重点を置いた町づくり事業が求められているところである。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年度から過疎債や緊急防災・減災事業債を活用した施設整備等の大型事業が相次ぎ、近年は元金償還額が急増していたが、平成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年度臨時財政対策債の完済（元金影響額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百万円減）もあり、一旦は減少に転じている。しかしながら、施設整備の規模は近年抑制されているものの、ソフト事業にも過疎債を活用していることから、現在の水準に留まると推測される。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また、人件費について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は職員数が微増したが、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退職者数が前年（８名）と比較して少なかったことに伴い、退職手当組合への負担金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減となっており、全体としては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72602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65022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62</xdr:row>
      <xdr:rowOff>120862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7025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62</xdr:row>
      <xdr:rowOff>120862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60598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61</xdr:row>
      <xdr:rowOff>155575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6059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21802</xdr:rowOff>
    </xdr:from>
    <xdr:to>
      <xdr:col>19</xdr:col>
      <xdr:colOff>184150</xdr:colOff>
      <xdr:row>62</xdr:row>
      <xdr:rowOff>123402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133579</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まず人件費については、上述のように前年度から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百万円）減となっており、本決算額は前年度に引き続いて減少している。物件費については、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新規に実施した事業として、幼児教育無償化事業、固定資産評価替業務費、地域公共交通再編計画策定事業の増が挙げられる。一方で、前年度実施された情報通信設備の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FTTH</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方式化及び熱気浴施設の調査・基本設計、指定避難所の耐震診断等の減が大きく、全体として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となっている。現時点では類似団体平均を下回る水準を維持しているが、人口減少の流れが続くと見込まれる中、常に経常経費の削減に努めていく必要がある。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44479</xdr:rowOff>
    </xdr:from>
    <xdr:to>
      <xdr:col>23</xdr:col>
      <xdr:colOff>133350</xdr:colOff>
      <xdr:row>83</xdr:row>
      <xdr:rowOff>66269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274829"/>
          <a:ext cx="8382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44479</xdr:rowOff>
    </xdr:from>
    <xdr:to>
      <xdr:col>19</xdr:col>
      <xdr:colOff>133350</xdr:colOff>
      <xdr:row>83</xdr:row>
      <xdr:rowOff>47520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274829"/>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47520</xdr:rowOff>
    </xdr:from>
    <xdr:to>
      <xdr:col>15</xdr:col>
      <xdr:colOff>82550</xdr:colOff>
      <xdr:row>83</xdr:row>
      <xdr:rowOff>65408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27787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48859</xdr:rowOff>
    </xdr:from>
    <xdr:to>
      <xdr:col>11</xdr:col>
      <xdr:colOff>31750</xdr:colOff>
      <xdr:row>83</xdr:row>
      <xdr:rowOff>65408</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15469</xdr:rowOff>
    </xdr:from>
    <xdr:to>
      <xdr:col>23</xdr:col>
      <xdr:colOff>184150</xdr:colOff>
      <xdr:row>83</xdr:row>
      <xdr:rowOff>117069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31996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9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165129</xdr:rowOff>
    </xdr:from>
    <xdr:to>
      <xdr:col>19</xdr:col>
      <xdr:colOff>184150</xdr:colOff>
      <xdr:row>83</xdr:row>
      <xdr:rowOff>95279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2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105456</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99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168170</xdr:rowOff>
    </xdr:from>
    <xdr:to>
      <xdr:col>15</xdr:col>
      <xdr:colOff>133350</xdr:colOff>
      <xdr:row>83</xdr:row>
      <xdr:rowOff>98320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108497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99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14608</xdr:rowOff>
    </xdr:from>
    <xdr:to>
      <xdr:col>11</xdr:col>
      <xdr:colOff>82550</xdr:colOff>
      <xdr:row>83</xdr:row>
      <xdr:rowOff>116208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126385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0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169509</xdr:rowOff>
    </xdr:from>
    <xdr:to>
      <xdr:col>7</xdr:col>
      <xdr:colOff>31750</xdr:colOff>
      <xdr:row>83</xdr:row>
      <xdr:rowOff>99659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109836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人事院勧告に基づく国の給与水準、または諸手当の見直しを踏まえて給与体系を改定しており、類似団体平均の推移に併せて変動する傾向にある。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年度ラスパイレス指数は前年度数値を引用</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87388</xdr:rowOff>
    </xdr:from>
    <xdr:to>
      <xdr:col>81</xdr:col>
      <xdr:colOff>44450</xdr:colOff>
      <xdr:row>83</xdr:row>
      <xdr:rowOff>121859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31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87388</xdr:rowOff>
    </xdr:from>
    <xdr:to>
      <xdr:col>77</xdr:col>
      <xdr:colOff>44450</xdr:colOff>
      <xdr:row>84</xdr:row>
      <xdr:rowOff>99786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31773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145748</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36588</xdr:rowOff>
    </xdr:from>
    <xdr:to>
      <xdr:col>77</xdr:col>
      <xdr:colOff>95250</xdr:colOff>
      <xdr:row>83</xdr:row>
      <xdr:rowOff>138188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148365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人員配置の見直しにより、職員数の削減に努めているが、人口減少の変動幅に比して効果が少なく、前年度から微増となっている。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今後も多様化する行政ニーズへの効果的な対応が求められる中、事務事業の効率化を常時行い、適切な機構改革・人員配置を目指している。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125815</xdr:rowOff>
    </xdr:from>
    <xdr:to>
      <xdr:col>81</xdr:col>
      <xdr:colOff>44450</xdr:colOff>
      <xdr:row>61</xdr:row>
      <xdr:rowOff>140293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58426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100881</xdr:rowOff>
    </xdr:from>
    <xdr:to>
      <xdr:col>77</xdr:col>
      <xdr:colOff>44450</xdr:colOff>
      <xdr:row>61</xdr:row>
      <xdr:rowOff>125815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55933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100881</xdr:rowOff>
    </xdr:from>
    <xdr:to>
      <xdr:col>72</xdr:col>
      <xdr:colOff>203200</xdr:colOff>
      <xdr:row>61</xdr:row>
      <xdr:rowOff>147531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4401800" y="10559331"/>
          <a:ext cx="889000" cy="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61</xdr:row>
      <xdr:rowOff>168444</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3512800" y="1060598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89493</xdr:rowOff>
    </xdr:from>
    <xdr:to>
      <xdr:col>81</xdr:col>
      <xdr:colOff>95250</xdr:colOff>
      <xdr:row>62</xdr:row>
      <xdr:rowOff>19643</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5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106020</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3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75015</xdr:rowOff>
    </xdr:from>
    <xdr:to>
      <xdr:col>77</xdr:col>
      <xdr:colOff>95250</xdr:colOff>
      <xdr:row>62</xdr:row>
      <xdr:rowOff>5165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5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15342</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302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50081</xdr:rowOff>
    </xdr:from>
    <xdr:to>
      <xdr:col>73</xdr:col>
      <xdr:colOff>44450</xdr:colOff>
      <xdr:row>61</xdr:row>
      <xdr:rowOff>151681</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161858</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96731</xdr:rowOff>
    </xdr:from>
    <xdr:to>
      <xdr:col>68</xdr:col>
      <xdr:colOff>203200</xdr:colOff>
      <xdr:row>62</xdr:row>
      <xdr:rowOff>26881</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117644</xdr:rowOff>
    </xdr:from>
    <xdr:to>
      <xdr:col>64</xdr:col>
      <xdr:colOff>152400</xdr:colOff>
      <xdr:row>62</xdr:row>
      <xdr:rowOff>47794</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57971</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3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年度から令和元年度の３カ年の推移としては、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9.1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8.4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％と、単年度比率では昨年度から</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ポイント減少（良化）している。本比率の分子について大きな割合を占める元利償還金が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1,786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また、普通交付税及び臨時財政対策債の合算額が増（</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25.7</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円増）となった一方で、標準税収入額等の額が減（</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6.3</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円減）となったため、本比率の分母としての額が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19.4</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95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94827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93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78740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135044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将来負担額の大きな割合を占める地方債残高は減少を続けていること（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下水道事業において元金残高が減少してきていることなどにより、将来負担額として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166.6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地方債については、交付税算入率の高い過疎対策事業債を主として活用する等、将来負担を十分にカバーできる財源が見込める状態を維持できている。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人件費の増減要因としては、前年度末の退職者２名（うち再任用２名）に対して、令和元年度新規採用職員数が２名であり、職員数が増となったため職員給に限ると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％の増となっている。一方で、退職者数が前年（８名）と比較して少なかったことに伴い、退職手当組合への負担金は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％減となっており、全体としては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今後も指定管理者制度をはじめとした民間活力の導入、またはオンラインシステムを活用したサービス等、行政サービスの提供手法について積極的に改善を図ることとしている。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158259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物件費全体では微減という状況である。新規に実施した事業としては、幼児教育無償化事業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、固定資産評価替業務費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、地域公共交通再編計画策定事業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の増が挙げられる。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一方で、前年度実施された情報通信設備の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FTTH</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方式化（</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百万円）及び熱気浴施設の調査・基本設計（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百万円）、指定避難所の耐震診断（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百万円）等の減が大きく、物件費としては、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％の微減となっている。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470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86995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4644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64135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58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69850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36195</xdr:rowOff>
    </xdr:from>
    <xdr:to>
      <xdr:col>78</xdr:col>
      <xdr:colOff>120650</xdr:colOff>
      <xdr:row>14</xdr:row>
      <xdr:rowOff>137795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147972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xdr:rowOff>
    </xdr:from>
    <xdr:to>
      <xdr:col>74</xdr:col>
      <xdr:colOff>31750</xdr:colOff>
      <xdr:row>14</xdr:row>
      <xdr:rowOff>114935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125112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130827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児童手当費が、前年度と比べて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百万円減となっており少子化が進行している。子ども・子育て各種制度拡充に対して地方公共団体への財政措置が不透明なため、財源確保に努める必要がある。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その他では、決算額で大きな部分を占める障害者自立支援関係事業、医療費助成事業、及び保育所児童措置といった継続事業については、事業費が高止まりしている状況である。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124278</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3987800" y="989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124278</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098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113393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2209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26307</xdr:rowOff>
    </xdr:from>
    <xdr:to>
      <xdr:col>11</xdr:col>
      <xdr:colOff>9525</xdr:colOff>
      <xdr:row>57</xdr:row>
      <xdr:rowOff>102507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1320800" y="9798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後期高齢者医療事業等の医療・保険給付に係る繰出金、及び下水道事業等の公営企業（法非適）会計への繰出金の額が例年と同様に高止まりしているため、類似団体平均を大きく上回って推移している。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したがって、人口減少による保険料・使用料の収入減が確実な状況を踏まえ、引き続き事業規模の適正化等、財政負担の軽減を図っている。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8128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5671800" y="99339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8128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4782800" y="9952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xdr:rowOff>
    </xdr:from>
    <xdr:to>
      <xdr:col>73</xdr:col>
      <xdr:colOff>180975</xdr:colOff>
      <xdr:row>58</xdr:row>
      <xdr:rowOff>12700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3893800" y="9952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49276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004800" y="9956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128778</xdr:rowOff>
    </xdr:from>
    <xdr:to>
      <xdr:col>78</xdr:col>
      <xdr:colOff>120650</xdr:colOff>
      <xdr:row>58</xdr:row>
      <xdr:rowOff>58928</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169926</xdr:rowOff>
    </xdr:from>
    <xdr:to>
      <xdr:col>65</xdr:col>
      <xdr:colOff>53975</xdr:colOff>
      <xdr:row>58</xdr:row>
      <xdr:rowOff>100076</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84853</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今年度も類似団体平均を下回る水準となってはいるが、各種補助金の額が増加していることもあり、本比率は上昇を続けている状況となっている。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したがって、まずは補助金交付団体の事業評価及び交付基準の見直しを行い、補助事業の適正化に努めている。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156718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5671800" y="6130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143002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年度から過疎債や緊急防災・減災事業債を活用した施設整備等の大型事業が相次ぎ、近年は元金償還額が急増していたが、平成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年度臨時財政対策債の完済（元金影響額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百万円減）もあり、一旦は減少に転じている。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しかしながら、施設整備の規模は近年抑制されているものの、ソフト事業にも過疎債を活用していることから、現在の水準に留まると推測される。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123189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3987800" y="131419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165100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2209800" y="130695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39370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1320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経常収支比率に最も大きな割合を占める人件費が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微減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したため、その他の増加した費用を吸収し、公債費以外の数値としては微減にとどまっている。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この人件費のさらなる削減に向けては、適材適所な人員配置はもちろん、指定管理者制度等の民間活力導入、コンピュータによる一部事務の自動化など、抜本的な改革が必要と言える。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100330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263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104139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4782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294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107950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004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165116</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125951</xdr:rowOff>
    </xdr:from>
    <xdr:to>
      <xdr:col>29</xdr:col>
      <xdr:colOff>127000</xdr:colOff>
      <xdr:row>18</xdr:row>
      <xdr:rowOff>1831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088226"/>
          <a:ext cx="647700" cy="4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155166</xdr:rowOff>
    </xdr:from>
    <xdr:to>
      <xdr:col>26</xdr:col>
      <xdr:colOff>50800</xdr:colOff>
      <xdr:row>18</xdr:row>
      <xdr:rowOff>1831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117441"/>
          <a:ext cx="6985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138195</xdr:rowOff>
    </xdr:from>
    <xdr:to>
      <xdr:col>22</xdr:col>
      <xdr:colOff>114300</xdr:colOff>
      <xdr:row>17</xdr:row>
      <xdr:rowOff>155166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100470"/>
          <a:ext cx="698500" cy="1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115345</xdr:rowOff>
    </xdr:from>
    <xdr:to>
      <xdr:col>18</xdr:col>
      <xdr:colOff>177800</xdr:colOff>
      <xdr:row>17</xdr:row>
      <xdr:rowOff>138195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077620"/>
          <a:ext cx="698500" cy="2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75151</xdr:rowOff>
    </xdr:from>
    <xdr:to>
      <xdr:col>29</xdr:col>
      <xdr:colOff>177800</xdr:colOff>
      <xdr:row>18</xdr:row>
      <xdr:rowOff>5301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3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47228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0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122481</xdr:rowOff>
    </xdr:from>
    <xdr:to>
      <xdr:col>26</xdr:col>
      <xdr:colOff>101600</xdr:colOff>
      <xdr:row>18</xdr:row>
      <xdr:rowOff>52631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8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37408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17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104366</xdr:rowOff>
    </xdr:from>
    <xdr:to>
      <xdr:col>22</xdr:col>
      <xdr:colOff>165100</xdr:colOff>
      <xdr:row>18</xdr:row>
      <xdr:rowOff>34516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19293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15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87395</xdr:rowOff>
    </xdr:from>
    <xdr:to>
      <xdr:col>19</xdr:col>
      <xdr:colOff>38100</xdr:colOff>
      <xdr:row>18</xdr:row>
      <xdr:rowOff>17545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0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2322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13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64545</xdr:rowOff>
    </xdr:from>
    <xdr:to>
      <xdr:col>15</xdr:col>
      <xdr:colOff>101600</xdr:colOff>
      <xdr:row>17</xdr:row>
      <xdr:rowOff>166145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02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4872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7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115913</xdr:rowOff>
    </xdr:from>
    <xdr:to>
      <xdr:col>29</xdr:col>
      <xdr:colOff>127000</xdr:colOff>
      <xdr:row>36</xdr:row>
      <xdr:rowOff>148929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069163"/>
          <a:ext cx="647700" cy="3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333801</xdr:rowOff>
    </xdr:from>
    <xdr:to>
      <xdr:col>26</xdr:col>
      <xdr:colOff>50800</xdr:colOff>
      <xdr:row>36</xdr:row>
      <xdr:rowOff>115913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944151"/>
          <a:ext cx="698500" cy="12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333801</xdr:rowOff>
    </xdr:from>
    <xdr:to>
      <xdr:col>22</xdr:col>
      <xdr:colOff>114300</xdr:colOff>
      <xdr:row>36</xdr:row>
      <xdr:rowOff>148619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944151"/>
          <a:ext cx="698500" cy="15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148619</xdr:rowOff>
    </xdr:from>
    <xdr:to>
      <xdr:col>18</xdr:col>
      <xdr:colOff>177800</xdr:colOff>
      <xdr:row>36</xdr:row>
      <xdr:rowOff>164866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101869"/>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98129</xdr:rowOff>
    </xdr:from>
    <xdr:to>
      <xdr:col>29</xdr:col>
      <xdr:colOff>177800</xdr:colOff>
      <xdr:row>37</xdr:row>
      <xdr:rowOff>28279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5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70206</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0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65113</xdr:rowOff>
    </xdr:from>
    <xdr:to>
      <xdr:col>26</xdr:col>
      <xdr:colOff>101600</xdr:colOff>
      <xdr:row>36</xdr:row>
      <xdr:rowOff>166713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1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176890</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8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283001</xdr:rowOff>
    </xdr:from>
    <xdr:to>
      <xdr:col>22</xdr:col>
      <xdr:colOff>165100</xdr:colOff>
      <xdr:row>36</xdr:row>
      <xdr:rowOff>41701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89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51878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6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97819</xdr:rowOff>
    </xdr:from>
    <xdr:to>
      <xdr:col>19</xdr:col>
      <xdr:colOff>38100</xdr:colOff>
      <xdr:row>37</xdr:row>
      <xdr:rowOff>27969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209596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81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114066</xdr:rowOff>
    </xdr:from>
    <xdr:to>
      <xdr:col>15</xdr:col>
      <xdr:colOff>101600</xdr:colOff>
      <xdr:row>37</xdr:row>
      <xdr:rowOff>44216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6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225843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8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84052</xdr:rowOff>
    </xdr:from>
    <xdr:to>
      <xdr:col>24</xdr:col>
      <xdr:colOff>63500</xdr:colOff>
      <xdr:row>35</xdr:row>
      <xdr:rowOff>100500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84802"/>
          <a:ext cx="8382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100490</xdr:rowOff>
    </xdr:from>
    <xdr:to>
      <xdr:col>19</xdr:col>
      <xdr:colOff>177800</xdr:colOff>
      <xdr:row>35</xdr:row>
      <xdr:rowOff>100500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10124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72535</xdr:rowOff>
    </xdr:from>
    <xdr:to>
      <xdr:col>15</xdr:col>
      <xdr:colOff>50800</xdr:colOff>
      <xdr:row>35</xdr:row>
      <xdr:rowOff>100490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073285"/>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72535</xdr:rowOff>
    </xdr:from>
    <xdr:to>
      <xdr:col>10</xdr:col>
      <xdr:colOff>114300</xdr:colOff>
      <xdr:row>35</xdr:row>
      <xdr:rowOff>74407</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7328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33252</xdr:rowOff>
    </xdr:from>
    <xdr:to>
      <xdr:col>24</xdr:col>
      <xdr:colOff>114300</xdr:colOff>
      <xdr:row>35</xdr:row>
      <xdr:rowOff>134852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56129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88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49700</xdr:rowOff>
    </xdr:from>
    <xdr:to>
      <xdr:col>20</xdr:col>
      <xdr:colOff>38100</xdr:colOff>
      <xdr:row>35</xdr:row>
      <xdr:rowOff>151300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167827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8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49690</xdr:rowOff>
    </xdr:from>
    <xdr:to>
      <xdr:col>15</xdr:col>
      <xdr:colOff>101600</xdr:colOff>
      <xdr:row>35</xdr:row>
      <xdr:rowOff>151290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0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167817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82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21735</xdr:rowOff>
    </xdr:from>
    <xdr:to>
      <xdr:col>10</xdr:col>
      <xdr:colOff>165100</xdr:colOff>
      <xdr:row>35</xdr:row>
      <xdr:rowOff>123335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139862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7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23607</xdr:rowOff>
    </xdr:from>
    <xdr:to>
      <xdr:col>6</xdr:col>
      <xdr:colOff>38100</xdr:colOff>
      <xdr:row>35</xdr:row>
      <xdr:rowOff>125207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141734</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7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2659</xdr:rowOff>
    </xdr:from>
    <xdr:to>
      <xdr:col>24</xdr:col>
      <xdr:colOff>63500</xdr:colOff>
      <xdr:row>56</xdr:row>
      <xdr:rowOff>7944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603859"/>
          <a:ext cx="8382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7944</xdr:rowOff>
    </xdr:from>
    <xdr:to>
      <xdr:col>19</xdr:col>
      <xdr:colOff>177800</xdr:colOff>
      <xdr:row>56</xdr:row>
      <xdr:rowOff>15913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609144"/>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2458</xdr:rowOff>
    </xdr:from>
    <xdr:to>
      <xdr:col>15</xdr:col>
      <xdr:colOff>50800</xdr:colOff>
      <xdr:row>56</xdr:row>
      <xdr:rowOff>15913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60365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2458</xdr:rowOff>
    </xdr:from>
    <xdr:to>
      <xdr:col>10</xdr:col>
      <xdr:colOff>114300</xdr:colOff>
      <xdr:row>56</xdr:row>
      <xdr:rowOff>23502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123309</xdr:rowOff>
    </xdr:from>
    <xdr:to>
      <xdr:col>24</xdr:col>
      <xdr:colOff>114300</xdr:colOff>
      <xdr:row>56</xdr:row>
      <xdr:rowOff>53459</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5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101736</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128594</xdr:rowOff>
    </xdr:from>
    <xdr:to>
      <xdr:col>20</xdr:col>
      <xdr:colOff>38100</xdr:colOff>
      <xdr:row>56</xdr:row>
      <xdr:rowOff>58744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49871</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6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136563</xdr:rowOff>
    </xdr:from>
    <xdr:to>
      <xdr:col>15</xdr:col>
      <xdr:colOff>101600</xdr:colOff>
      <xdr:row>56</xdr:row>
      <xdr:rowOff>66713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57840</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6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123108</xdr:rowOff>
    </xdr:from>
    <xdr:to>
      <xdr:col>10</xdr:col>
      <xdr:colOff>165100</xdr:colOff>
      <xdr:row>56</xdr:row>
      <xdr:rowOff>53258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44385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144152</xdr:rowOff>
    </xdr:from>
    <xdr:to>
      <xdr:col>6</xdr:col>
      <xdr:colOff>38100</xdr:colOff>
      <xdr:row>56</xdr:row>
      <xdr:rowOff>74302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65429</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154826</xdr:rowOff>
    </xdr:from>
    <xdr:to>
      <xdr:col>24</xdr:col>
      <xdr:colOff>63500</xdr:colOff>
      <xdr:row>77</xdr:row>
      <xdr:rowOff>163474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356476"/>
          <a:ext cx="8382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141987</xdr:rowOff>
    </xdr:from>
    <xdr:to>
      <xdr:col>19</xdr:col>
      <xdr:colOff>177800</xdr:colOff>
      <xdr:row>77</xdr:row>
      <xdr:rowOff>154826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34363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141987</xdr:rowOff>
    </xdr:from>
    <xdr:to>
      <xdr:col>15</xdr:col>
      <xdr:colOff>50800</xdr:colOff>
      <xdr:row>78</xdr:row>
      <xdr:rowOff>11646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343637"/>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11646</xdr:rowOff>
    </xdr:from>
    <xdr:to>
      <xdr:col>10</xdr:col>
      <xdr:colOff>114300</xdr:colOff>
      <xdr:row>78</xdr:row>
      <xdr:rowOff>32410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384746"/>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112674</xdr:rowOff>
    </xdr:from>
    <xdr:to>
      <xdr:col>24</xdr:col>
      <xdr:colOff>114300</xdr:colOff>
      <xdr:row>78</xdr:row>
      <xdr:rowOff>42824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91101</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104026</xdr:rowOff>
    </xdr:from>
    <xdr:to>
      <xdr:col>20</xdr:col>
      <xdr:colOff>38100</xdr:colOff>
      <xdr:row>78</xdr:row>
      <xdr:rowOff>34176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25303</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3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91187</xdr:rowOff>
    </xdr:from>
    <xdr:to>
      <xdr:col>15</xdr:col>
      <xdr:colOff>101600</xdr:colOff>
      <xdr:row>78</xdr:row>
      <xdr:rowOff>21337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12464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3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132296</xdr:rowOff>
    </xdr:from>
    <xdr:to>
      <xdr:col>10</xdr:col>
      <xdr:colOff>165100</xdr:colOff>
      <xdr:row>78</xdr:row>
      <xdr:rowOff>62446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3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53573</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4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153060</xdr:rowOff>
    </xdr:from>
    <xdr:to>
      <xdr:col>6</xdr:col>
      <xdr:colOff>38100</xdr:colOff>
      <xdr:row>78</xdr:row>
      <xdr:rowOff>83210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74337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4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85510</xdr:rowOff>
    </xdr:from>
    <xdr:to>
      <xdr:col>24</xdr:col>
      <xdr:colOff>63500</xdr:colOff>
      <xdr:row>95</xdr:row>
      <xdr:rowOff>113119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373260"/>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77749</xdr:rowOff>
    </xdr:from>
    <xdr:to>
      <xdr:col>19</xdr:col>
      <xdr:colOff>177800</xdr:colOff>
      <xdr:row>95</xdr:row>
      <xdr:rowOff>113119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36549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77749</xdr:rowOff>
    </xdr:from>
    <xdr:to>
      <xdr:col>15</xdr:col>
      <xdr:colOff>50800</xdr:colOff>
      <xdr:row>95</xdr:row>
      <xdr:rowOff>86868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365499"/>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86868</xdr:rowOff>
    </xdr:from>
    <xdr:to>
      <xdr:col>10</xdr:col>
      <xdr:colOff>114300</xdr:colOff>
      <xdr:row>96</xdr:row>
      <xdr:rowOff>33959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374618"/>
          <a:ext cx="889000" cy="1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3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57587</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1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62319</xdr:rowOff>
    </xdr:from>
    <xdr:to>
      <xdr:col>20</xdr:col>
      <xdr:colOff>38100</xdr:colOff>
      <xdr:row>95</xdr:row>
      <xdr:rowOff>163919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3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8996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1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26949</xdr:rowOff>
    </xdr:from>
    <xdr:to>
      <xdr:col>15</xdr:col>
      <xdr:colOff>101600</xdr:colOff>
      <xdr:row>95</xdr:row>
      <xdr:rowOff>128549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145076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36068</xdr:rowOff>
    </xdr:from>
    <xdr:to>
      <xdr:col>10</xdr:col>
      <xdr:colOff>165100</xdr:colOff>
      <xdr:row>95</xdr:row>
      <xdr:rowOff>137668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3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154195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0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154609</xdr:rowOff>
    </xdr:from>
    <xdr:to>
      <xdr:col>6</xdr:col>
      <xdr:colOff>38100</xdr:colOff>
      <xdr:row>96</xdr:row>
      <xdr:rowOff>84759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4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101286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2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30777</xdr:rowOff>
    </xdr:from>
    <xdr:to>
      <xdr:col>55</xdr:col>
      <xdr:colOff>0</xdr:colOff>
      <xdr:row>36</xdr:row>
      <xdr:rowOff>74864</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2029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74864</xdr:rowOff>
    </xdr:from>
    <xdr:to>
      <xdr:col>50</xdr:col>
      <xdr:colOff>114300</xdr:colOff>
      <xdr:row>36</xdr:row>
      <xdr:rowOff>93742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247064"/>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63526</xdr:rowOff>
    </xdr:from>
    <xdr:to>
      <xdr:col>45</xdr:col>
      <xdr:colOff>177800</xdr:colOff>
      <xdr:row>36</xdr:row>
      <xdr:rowOff>93742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7861300" y="6235726"/>
          <a:ext cx="889000" cy="3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63526</xdr:rowOff>
    </xdr:from>
    <xdr:to>
      <xdr:col>41</xdr:col>
      <xdr:colOff>50800</xdr:colOff>
      <xdr:row>36</xdr:row>
      <xdr:rowOff>114517</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6972300" y="6235726"/>
          <a:ext cx="88900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151427</xdr:rowOff>
    </xdr:from>
    <xdr:to>
      <xdr:col>55</xdr:col>
      <xdr:colOff>50800</xdr:colOff>
      <xdr:row>36</xdr:row>
      <xdr:rowOff>81577</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1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129854</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1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24064</xdr:rowOff>
    </xdr:from>
    <xdr:to>
      <xdr:col>50</xdr:col>
      <xdr:colOff>165100</xdr:colOff>
      <xdr:row>36</xdr:row>
      <xdr:rowOff>125664</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1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116791</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2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42942</xdr:rowOff>
    </xdr:from>
    <xdr:to>
      <xdr:col>46</xdr:col>
      <xdr:colOff>38100</xdr:colOff>
      <xdr:row>36</xdr:row>
      <xdr:rowOff>144542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2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135669</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30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12726</xdr:rowOff>
    </xdr:from>
    <xdr:to>
      <xdr:col>41</xdr:col>
      <xdr:colOff>101600</xdr:colOff>
      <xdr:row>36</xdr:row>
      <xdr:rowOff>114326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1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105453</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27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63717</xdr:rowOff>
    </xdr:from>
    <xdr:to>
      <xdr:col>36</xdr:col>
      <xdr:colOff>165100</xdr:colOff>
      <xdr:row>36</xdr:row>
      <xdr:rowOff>165317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156444</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3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164551</xdr:rowOff>
    </xdr:from>
    <xdr:to>
      <xdr:col>55</xdr:col>
      <xdr:colOff>0</xdr:colOff>
      <xdr:row>59</xdr:row>
      <xdr:rowOff>1816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108651"/>
          <a:ext cx="8382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168118</xdr:rowOff>
    </xdr:from>
    <xdr:to>
      <xdr:col>50</xdr:col>
      <xdr:colOff>114300</xdr:colOff>
      <xdr:row>59</xdr:row>
      <xdr:rowOff>1816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112218"/>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145518</xdr:rowOff>
    </xdr:from>
    <xdr:to>
      <xdr:col>45</xdr:col>
      <xdr:colOff>177800</xdr:colOff>
      <xdr:row>58</xdr:row>
      <xdr:rowOff>168118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89618"/>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39483</xdr:rowOff>
    </xdr:from>
    <xdr:to>
      <xdr:col>41</xdr:col>
      <xdr:colOff>50800</xdr:colOff>
      <xdr:row>58</xdr:row>
      <xdr:rowOff>145518</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83583"/>
          <a:ext cx="889000" cy="10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113751</xdr:rowOff>
    </xdr:from>
    <xdr:to>
      <xdr:col>55</xdr:col>
      <xdr:colOff>50800</xdr:colOff>
      <xdr:row>59</xdr:row>
      <xdr:rowOff>43901</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122466</xdr:rowOff>
    </xdr:from>
    <xdr:to>
      <xdr:col>50</xdr:col>
      <xdr:colOff>165100</xdr:colOff>
      <xdr:row>59</xdr:row>
      <xdr:rowOff>52616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43743</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117318</xdr:rowOff>
    </xdr:from>
    <xdr:to>
      <xdr:col>46</xdr:col>
      <xdr:colOff>38100</xdr:colOff>
      <xdr:row>59</xdr:row>
      <xdr:rowOff>47468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38595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94718</xdr:rowOff>
    </xdr:from>
    <xdr:to>
      <xdr:col>41</xdr:col>
      <xdr:colOff>101600</xdr:colOff>
      <xdr:row>59</xdr:row>
      <xdr:rowOff>24868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3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15995</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160133</xdr:rowOff>
    </xdr:from>
    <xdr:to>
      <xdr:col>36</xdr:col>
      <xdr:colOff>165100</xdr:colOff>
      <xdr:row>58</xdr:row>
      <xdr:rowOff>90283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106810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0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68001</xdr:rowOff>
    </xdr:from>
    <xdr:to>
      <xdr:col>55</xdr:col>
      <xdr:colOff>0</xdr:colOff>
      <xdr:row>79</xdr:row>
      <xdr:rowOff>88331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612551"/>
          <a:ext cx="8382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83660</xdr:rowOff>
    </xdr:from>
    <xdr:to>
      <xdr:col>50</xdr:col>
      <xdr:colOff>114300</xdr:colOff>
      <xdr:row>79</xdr:row>
      <xdr:rowOff>88331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628210"/>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83660</xdr:rowOff>
    </xdr:from>
    <xdr:to>
      <xdr:col>45</xdr:col>
      <xdr:colOff>177800</xdr:colOff>
      <xdr:row>79</xdr:row>
      <xdr:rowOff>90940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628210"/>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142512</xdr:rowOff>
    </xdr:from>
    <xdr:to>
      <xdr:col>41</xdr:col>
      <xdr:colOff>50800</xdr:colOff>
      <xdr:row>79</xdr:row>
      <xdr:rowOff>90940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15612"/>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17201</xdr:rowOff>
    </xdr:from>
    <xdr:to>
      <xdr:col>55</xdr:col>
      <xdr:colOff>50800</xdr:colOff>
      <xdr:row>79</xdr:row>
      <xdr:rowOff>118801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142664</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51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37531</xdr:rowOff>
    </xdr:from>
    <xdr:to>
      <xdr:col>50</xdr:col>
      <xdr:colOff>165100</xdr:colOff>
      <xdr:row>79</xdr:row>
      <xdr:rowOff>139131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130258</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32860</xdr:rowOff>
    </xdr:from>
    <xdr:to>
      <xdr:col>46</xdr:col>
      <xdr:colOff>38100</xdr:colOff>
      <xdr:row>79</xdr:row>
      <xdr:rowOff>134460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125587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6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40140</xdr:rowOff>
    </xdr:from>
    <xdr:to>
      <xdr:col>41</xdr:col>
      <xdr:colOff>101600</xdr:colOff>
      <xdr:row>79</xdr:row>
      <xdr:rowOff>141740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132867</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26428" y="1367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91712</xdr:rowOff>
    </xdr:from>
    <xdr:to>
      <xdr:col>36</xdr:col>
      <xdr:colOff>165100</xdr:colOff>
      <xdr:row>79</xdr:row>
      <xdr:rowOff>21862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4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38389</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324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144094</xdr:rowOff>
    </xdr:from>
    <xdr:to>
      <xdr:col>55</xdr:col>
      <xdr:colOff>0</xdr:colOff>
      <xdr:row>98</xdr:row>
      <xdr:rowOff>9837</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774744"/>
          <a:ext cx="8382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144094</xdr:rowOff>
    </xdr:from>
    <xdr:to>
      <xdr:col>50</xdr:col>
      <xdr:colOff>114300</xdr:colOff>
      <xdr:row>98</xdr:row>
      <xdr:rowOff>41731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774744"/>
          <a:ext cx="8890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87333</xdr:rowOff>
    </xdr:from>
    <xdr:to>
      <xdr:col>45</xdr:col>
      <xdr:colOff>177800</xdr:colOff>
      <xdr:row>98</xdr:row>
      <xdr:rowOff>41731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717983"/>
          <a:ext cx="889000" cy="1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46546</xdr:rowOff>
    </xdr:from>
    <xdr:to>
      <xdr:col>41</xdr:col>
      <xdr:colOff>50800</xdr:colOff>
      <xdr:row>97</xdr:row>
      <xdr:rowOff>87333</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505746"/>
          <a:ext cx="889000" cy="2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130487</xdr:rowOff>
    </xdr:from>
    <xdr:to>
      <xdr:col>55</xdr:col>
      <xdr:colOff>50800</xdr:colOff>
      <xdr:row>98</xdr:row>
      <xdr:rowOff>60637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45414</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7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93294</xdr:rowOff>
    </xdr:from>
    <xdr:to>
      <xdr:col>50</xdr:col>
      <xdr:colOff>165100</xdr:colOff>
      <xdr:row>98</xdr:row>
      <xdr:rowOff>23444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8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162381</xdr:rowOff>
    </xdr:from>
    <xdr:to>
      <xdr:col>46</xdr:col>
      <xdr:colOff>38100</xdr:colOff>
      <xdr:row>98</xdr:row>
      <xdr:rowOff>92531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83658</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8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36533</xdr:rowOff>
    </xdr:from>
    <xdr:to>
      <xdr:col>41</xdr:col>
      <xdr:colOff>101600</xdr:colOff>
      <xdr:row>97</xdr:row>
      <xdr:rowOff>138133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129260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167196</xdr:rowOff>
    </xdr:from>
    <xdr:to>
      <xdr:col>36</xdr:col>
      <xdr:colOff>165100</xdr:colOff>
      <xdr:row>96</xdr:row>
      <xdr:rowOff>97346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4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113873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2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10160</xdr:rowOff>
    </xdr:from>
    <xdr:to>
      <xdr:col>85</xdr:col>
      <xdr:colOff>127000</xdr:colOff>
      <xdr:row>37</xdr:row>
      <xdr:rowOff>84627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353810"/>
          <a:ext cx="8382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28124</xdr:rowOff>
    </xdr:from>
    <xdr:to>
      <xdr:col>81</xdr:col>
      <xdr:colOff>50800</xdr:colOff>
      <xdr:row>37</xdr:row>
      <xdr:rowOff>10160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200324"/>
          <a:ext cx="8890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28124</xdr:rowOff>
    </xdr:from>
    <xdr:to>
      <xdr:col>76</xdr:col>
      <xdr:colOff>114300</xdr:colOff>
      <xdr:row>38</xdr:row>
      <xdr:rowOff>40316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200324"/>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40316</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555416"/>
          <a:ext cx="889000" cy="17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33827</xdr:rowOff>
    </xdr:from>
    <xdr:to>
      <xdr:col>85</xdr:col>
      <xdr:colOff>177800</xdr:colOff>
      <xdr:row>37</xdr:row>
      <xdr:rowOff>135427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3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56704</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2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130810</xdr:rowOff>
    </xdr:from>
    <xdr:to>
      <xdr:col>81</xdr:col>
      <xdr:colOff>101600</xdr:colOff>
      <xdr:row>37</xdr:row>
      <xdr:rowOff>60960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77487</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0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148774</xdr:rowOff>
    </xdr:from>
    <xdr:to>
      <xdr:col>76</xdr:col>
      <xdr:colOff>165100</xdr:colOff>
      <xdr:row>36</xdr:row>
      <xdr:rowOff>78924</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1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95451</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59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160966</xdr:rowOff>
    </xdr:from>
    <xdr:to>
      <xdr:col>72</xdr:col>
      <xdr:colOff>38100</xdr:colOff>
      <xdr:row>38</xdr:row>
      <xdr:rowOff>91116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82243</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5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133824</xdr:rowOff>
    </xdr:from>
    <xdr:to>
      <xdr:col>85</xdr:col>
      <xdr:colOff>127000</xdr:colOff>
      <xdr:row>76</xdr:row>
      <xdr:rowOff>137542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164024"/>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117740</xdr:rowOff>
    </xdr:from>
    <xdr:to>
      <xdr:col>81</xdr:col>
      <xdr:colOff>50800</xdr:colOff>
      <xdr:row>76</xdr:row>
      <xdr:rowOff>137542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147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117740</xdr:rowOff>
    </xdr:from>
    <xdr:to>
      <xdr:col>76</xdr:col>
      <xdr:colOff>114300</xdr:colOff>
      <xdr:row>77</xdr:row>
      <xdr:rowOff>13632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9686</xdr:rowOff>
    </xdr:from>
    <xdr:to>
      <xdr:col>71</xdr:col>
      <xdr:colOff>177800</xdr:colOff>
      <xdr:row>77</xdr:row>
      <xdr:rowOff>13632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83024</xdr:rowOff>
    </xdr:from>
    <xdr:to>
      <xdr:col>85</xdr:col>
      <xdr:colOff>177800</xdr:colOff>
      <xdr:row>77</xdr:row>
      <xdr:rowOff>13174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105902</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9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86742</xdr:rowOff>
    </xdr:from>
    <xdr:to>
      <xdr:col>81</xdr:col>
      <xdr:colOff>101600</xdr:colOff>
      <xdr:row>77</xdr:row>
      <xdr:rowOff>16892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33419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8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66940</xdr:rowOff>
    </xdr:from>
    <xdr:to>
      <xdr:col>76</xdr:col>
      <xdr:colOff>165100</xdr:colOff>
      <xdr:row>76</xdr:row>
      <xdr:rowOff>168540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13618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134282</xdr:rowOff>
    </xdr:from>
    <xdr:to>
      <xdr:col>72</xdr:col>
      <xdr:colOff>38100</xdr:colOff>
      <xdr:row>77</xdr:row>
      <xdr:rowOff>64432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55559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130336</xdr:rowOff>
    </xdr:from>
    <xdr:to>
      <xdr:col>67</xdr:col>
      <xdr:colOff>101600</xdr:colOff>
      <xdr:row>77</xdr:row>
      <xdr:rowOff>60486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51613</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54404</xdr:rowOff>
    </xdr:from>
    <xdr:to>
      <xdr:col>85</xdr:col>
      <xdr:colOff>127000</xdr:colOff>
      <xdr:row>98</xdr:row>
      <xdr:rowOff>62578</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856504"/>
          <a:ext cx="8382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54404</xdr:rowOff>
    </xdr:from>
    <xdr:to>
      <xdr:col>81</xdr:col>
      <xdr:colOff>50800</xdr:colOff>
      <xdr:row>98</xdr:row>
      <xdr:rowOff>66889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856504"/>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55352</xdr:rowOff>
    </xdr:from>
    <xdr:to>
      <xdr:col>76</xdr:col>
      <xdr:colOff>114300</xdr:colOff>
      <xdr:row>98</xdr:row>
      <xdr:rowOff>66889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3703300" y="1685745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164455</xdr:rowOff>
    </xdr:from>
    <xdr:to>
      <xdr:col>71</xdr:col>
      <xdr:colOff>177800</xdr:colOff>
      <xdr:row>98</xdr:row>
      <xdr:rowOff>55352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795105"/>
          <a:ext cx="889000" cy="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11778</xdr:rowOff>
    </xdr:from>
    <xdr:to>
      <xdr:col>85</xdr:col>
      <xdr:colOff>177800</xdr:colOff>
      <xdr:row>98</xdr:row>
      <xdr:rowOff>113378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3604</xdr:rowOff>
    </xdr:from>
    <xdr:to>
      <xdr:col>81</xdr:col>
      <xdr:colOff>101600</xdr:colOff>
      <xdr:row>98</xdr:row>
      <xdr:rowOff>105204</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96331</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8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16089</xdr:rowOff>
    </xdr:from>
    <xdr:to>
      <xdr:col>76</xdr:col>
      <xdr:colOff>165100</xdr:colOff>
      <xdr:row>98</xdr:row>
      <xdr:rowOff>117689</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108816</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9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4552</xdr:rowOff>
    </xdr:from>
    <xdr:to>
      <xdr:col>72</xdr:col>
      <xdr:colOff>38100</xdr:colOff>
      <xdr:row>98</xdr:row>
      <xdr:rowOff>106152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97279</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113655</xdr:rowOff>
    </xdr:from>
    <xdr:to>
      <xdr:col>67</xdr:col>
      <xdr:colOff>101600</xdr:colOff>
      <xdr:row>98</xdr:row>
      <xdr:rowOff>43805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60332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5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41539</xdr:rowOff>
    </xdr:from>
    <xdr:to>
      <xdr:col>116</xdr:col>
      <xdr:colOff>63500</xdr:colOff>
      <xdr:row>32</xdr:row>
      <xdr:rowOff>29972</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5185039"/>
          <a:ext cx="838200" cy="3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713</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51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25812</xdr:rowOff>
    </xdr:from>
    <xdr:to>
      <xdr:col>111</xdr:col>
      <xdr:colOff>177800</xdr:colOff>
      <xdr:row>30</xdr:row>
      <xdr:rowOff>41539</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5169312"/>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96817</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25812</xdr:rowOff>
    </xdr:from>
    <xdr:to>
      <xdr:col>107</xdr:col>
      <xdr:colOff>50800</xdr:colOff>
      <xdr:row>36</xdr:row>
      <xdr:rowOff>16302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19545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16302</xdr:rowOff>
    </xdr:from>
    <xdr:to>
      <xdr:col>102</xdr:col>
      <xdr:colOff>114300</xdr:colOff>
      <xdr:row>36</xdr:row>
      <xdr:rowOff>20828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8656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150622</xdr:rowOff>
    </xdr:from>
    <xdr:to>
      <xdr:col>116</xdr:col>
      <xdr:colOff>114300</xdr:colOff>
      <xdr:row>32</xdr:row>
      <xdr:rowOff>80772</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103649</xdr:rowOff>
    </xdr:from>
    <xdr:ext cx="534377"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54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162189</xdr:rowOff>
    </xdr:from>
    <xdr:to>
      <xdr:col>112</xdr:col>
      <xdr:colOff>38100</xdr:colOff>
      <xdr:row>30</xdr:row>
      <xdr:rowOff>92339</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108866</xdr:rowOff>
    </xdr:from>
    <xdr:ext cx="534377"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056111" y="49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146462</xdr:rowOff>
    </xdr:from>
    <xdr:to>
      <xdr:col>107</xdr:col>
      <xdr:colOff>101600</xdr:colOff>
      <xdr:row>30</xdr:row>
      <xdr:rowOff>76612</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93139</xdr:rowOff>
    </xdr:from>
    <xdr:ext cx="534377"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167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136952</xdr:rowOff>
    </xdr:from>
    <xdr:to>
      <xdr:col>102</xdr:col>
      <xdr:colOff>165100</xdr:colOff>
      <xdr:row>36</xdr:row>
      <xdr:rowOff>67102</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83629</xdr:rowOff>
    </xdr:from>
    <xdr:ext cx="534377"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278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141478</xdr:rowOff>
    </xdr:from>
    <xdr:to>
      <xdr:col>98</xdr:col>
      <xdr:colOff>38100</xdr:colOff>
      <xdr:row>36</xdr:row>
      <xdr:rowOff>71628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88155</xdr:rowOff>
    </xdr:from>
    <xdr:ext cx="534377"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389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48260</xdr:rowOff>
    </xdr:from>
    <xdr:to>
      <xdr:col>116</xdr:col>
      <xdr:colOff>63500</xdr:colOff>
      <xdr:row>59</xdr:row>
      <xdr:rowOff>48978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10163810"/>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48978</xdr:rowOff>
    </xdr:from>
    <xdr:to>
      <xdr:col>111</xdr:col>
      <xdr:colOff>177800</xdr:colOff>
      <xdr:row>59</xdr:row>
      <xdr:rowOff>49599</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16452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49599</xdr:rowOff>
    </xdr:from>
    <xdr:to>
      <xdr:col>107</xdr:col>
      <xdr:colOff>50800</xdr:colOff>
      <xdr:row>59</xdr:row>
      <xdr:rowOff>50285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9545300" y="1016514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50285</xdr:rowOff>
    </xdr:from>
    <xdr:to>
      <xdr:col>102</xdr:col>
      <xdr:colOff>114300</xdr:colOff>
      <xdr:row>59</xdr:row>
      <xdr:rowOff>50971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16583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168910</xdr:rowOff>
    </xdr:from>
    <xdr:to>
      <xdr:col>116</xdr:col>
      <xdr:colOff>114300</xdr:colOff>
      <xdr:row>59</xdr:row>
      <xdr:rowOff>99060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90416</xdr:rowOff>
    </xdr:from>
    <xdr:ext cx="469744"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169628</xdr:rowOff>
    </xdr:from>
    <xdr:to>
      <xdr:col>112</xdr:col>
      <xdr:colOff>38100</xdr:colOff>
      <xdr:row>59</xdr:row>
      <xdr:rowOff>99778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90905</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102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170249</xdr:rowOff>
    </xdr:from>
    <xdr:to>
      <xdr:col>107</xdr:col>
      <xdr:colOff>101600</xdr:colOff>
      <xdr:row>59</xdr:row>
      <xdr:rowOff>100399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91526</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102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170935</xdr:rowOff>
    </xdr:from>
    <xdr:to>
      <xdr:col>102</xdr:col>
      <xdr:colOff>165100</xdr:colOff>
      <xdr:row>59</xdr:row>
      <xdr:rowOff>101085</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92212</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10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171</xdr:rowOff>
    </xdr:from>
    <xdr:to>
      <xdr:col>98</xdr:col>
      <xdr:colOff>38100</xdr:colOff>
      <xdr:row>59</xdr:row>
      <xdr:rowOff>101771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92898</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102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133234</xdr:rowOff>
    </xdr:from>
    <xdr:to>
      <xdr:col>116</xdr:col>
      <xdr:colOff>63500</xdr:colOff>
      <xdr:row>75</xdr:row>
      <xdr:rowOff>159251</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2991984"/>
          <a:ext cx="8382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159251</xdr:rowOff>
    </xdr:from>
    <xdr:to>
      <xdr:col>111</xdr:col>
      <xdr:colOff>177800</xdr:colOff>
      <xdr:row>76</xdr:row>
      <xdr:rowOff>16560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3018001"/>
          <a:ext cx="889000" cy="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15439</xdr:rowOff>
    </xdr:from>
    <xdr:to>
      <xdr:col>107</xdr:col>
      <xdr:colOff>50800</xdr:colOff>
      <xdr:row>76</xdr:row>
      <xdr:rowOff>16560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30456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149301</xdr:rowOff>
    </xdr:from>
    <xdr:to>
      <xdr:col>102</xdr:col>
      <xdr:colOff>114300</xdr:colOff>
      <xdr:row>76</xdr:row>
      <xdr:rowOff>15439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656300" y="13008051"/>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82434</xdr:rowOff>
    </xdr:from>
    <xdr:to>
      <xdr:col>116</xdr:col>
      <xdr:colOff>114300</xdr:colOff>
      <xdr:row>76</xdr:row>
      <xdr:rowOff>12584</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9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105311</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7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108451</xdr:rowOff>
    </xdr:from>
    <xdr:to>
      <xdr:col>112</xdr:col>
      <xdr:colOff>38100</xdr:colOff>
      <xdr:row>76</xdr:row>
      <xdr:rowOff>38601</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55128</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7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137211</xdr:rowOff>
    </xdr:from>
    <xdr:to>
      <xdr:col>107</xdr:col>
      <xdr:colOff>101600</xdr:colOff>
      <xdr:row>76</xdr:row>
      <xdr:rowOff>67360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995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83888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7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136089</xdr:rowOff>
    </xdr:from>
    <xdr:to>
      <xdr:col>102</xdr:col>
      <xdr:colOff>165100</xdr:colOff>
      <xdr:row>76</xdr:row>
      <xdr:rowOff>66239</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82766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7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98501</xdr:rowOff>
    </xdr:from>
    <xdr:to>
      <xdr:col>98</xdr:col>
      <xdr:colOff>38100</xdr:colOff>
      <xdr:row>76</xdr:row>
      <xdr:rowOff>28651</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45178</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7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類似団体内で最もコストが高い投資及び出資金については、国民宿舎事業に対する出資額が</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161</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百万円と依然多額に上っていることによる。なお、当該事業は経営改善を期し、平成</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年度から指定管理者による施設運営に移行しており、当面は債務整理に伴う多額の負担を余儀なくされているところである。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次に高いコストとなっている</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扶助</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児童手当費が、前年度と比べて</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百万円減となっており少子化が進行している。子ども・子育て各種制度拡充に対して地方公共団体への財政措置が不透明なため、財源確保に努める必要がある。</a:t>
          </a:r>
          <a:endPar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その他では、決算額で大きな部分を占める障害者自立支援関係事業、医療費助成事業、及び保育所児童措置といった継続事業については、事業費が高止まりしている状況である。</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105537</xdr:rowOff>
    </xdr:from>
    <xdr:to>
      <xdr:col>24</xdr:col>
      <xdr:colOff>63500</xdr:colOff>
      <xdr:row>34</xdr:row>
      <xdr:rowOff>120142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34837"/>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120142</xdr:rowOff>
    </xdr:from>
    <xdr:to>
      <xdr:col>19</xdr:col>
      <xdr:colOff>177800</xdr:colOff>
      <xdr:row>34</xdr:row>
      <xdr:rowOff>144653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4944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141478</xdr:rowOff>
    </xdr:from>
    <xdr:to>
      <xdr:col>15</xdr:col>
      <xdr:colOff>50800</xdr:colOff>
      <xdr:row>34</xdr:row>
      <xdr:rowOff>144653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7077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46736</xdr:rowOff>
    </xdr:from>
    <xdr:to>
      <xdr:col>10</xdr:col>
      <xdr:colOff>114300</xdr:colOff>
      <xdr:row>34</xdr:row>
      <xdr:rowOff>141478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54737</xdr:rowOff>
    </xdr:from>
    <xdr:to>
      <xdr:col>24</xdr:col>
      <xdr:colOff>114300</xdr:colOff>
      <xdr:row>34</xdr:row>
      <xdr:rowOff>156337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77614</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69342</xdr:rowOff>
    </xdr:from>
    <xdr:to>
      <xdr:col>20</xdr:col>
      <xdr:colOff>38100</xdr:colOff>
      <xdr:row>34</xdr:row>
      <xdr:rowOff>170942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16019</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93853</xdr:rowOff>
    </xdr:from>
    <xdr:to>
      <xdr:col>15</xdr:col>
      <xdr:colOff>101600</xdr:colOff>
      <xdr:row>35</xdr:row>
      <xdr:rowOff>24003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40530</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90678</xdr:rowOff>
    </xdr:from>
    <xdr:to>
      <xdr:col>10</xdr:col>
      <xdr:colOff>165100</xdr:colOff>
      <xdr:row>35</xdr:row>
      <xdr:rowOff>20828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37355</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167386</xdr:rowOff>
    </xdr:from>
    <xdr:to>
      <xdr:col>6</xdr:col>
      <xdr:colOff>38100</xdr:colOff>
      <xdr:row>34</xdr:row>
      <xdr:rowOff>97536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114063</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25790</xdr:rowOff>
    </xdr:from>
    <xdr:to>
      <xdr:col>24</xdr:col>
      <xdr:colOff>63500</xdr:colOff>
      <xdr:row>58</xdr:row>
      <xdr:rowOff>32793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969890"/>
          <a:ext cx="8382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28633</xdr:rowOff>
    </xdr:from>
    <xdr:to>
      <xdr:col>19</xdr:col>
      <xdr:colOff>177800</xdr:colOff>
      <xdr:row>58</xdr:row>
      <xdr:rowOff>32793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7273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159159</xdr:rowOff>
    </xdr:from>
    <xdr:to>
      <xdr:col>15</xdr:col>
      <xdr:colOff>50800</xdr:colOff>
      <xdr:row>58</xdr:row>
      <xdr:rowOff>28633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931809"/>
          <a:ext cx="889000" cy="4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164847</xdr:rowOff>
    </xdr:from>
    <xdr:to>
      <xdr:col>10</xdr:col>
      <xdr:colOff>114300</xdr:colOff>
      <xdr:row>57</xdr:row>
      <xdr:rowOff>159159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766047"/>
          <a:ext cx="889000" cy="1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146440</xdr:rowOff>
    </xdr:from>
    <xdr:to>
      <xdr:col>24</xdr:col>
      <xdr:colOff>114300</xdr:colOff>
      <xdr:row>58</xdr:row>
      <xdr:rowOff>76590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9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124867</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9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153443</xdr:rowOff>
    </xdr:from>
    <xdr:to>
      <xdr:col>20</xdr:col>
      <xdr:colOff>38100</xdr:colOff>
      <xdr:row>58</xdr:row>
      <xdr:rowOff>83593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74720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100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149283</xdr:rowOff>
    </xdr:from>
    <xdr:to>
      <xdr:col>15</xdr:col>
      <xdr:colOff>101600</xdr:colOff>
      <xdr:row>58</xdr:row>
      <xdr:rowOff>79433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70560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100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108359</xdr:rowOff>
    </xdr:from>
    <xdr:to>
      <xdr:col>10</xdr:col>
      <xdr:colOff>165100</xdr:colOff>
      <xdr:row>58</xdr:row>
      <xdr:rowOff>38509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55036</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65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114047</xdr:rowOff>
    </xdr:from>
    <xdr:to>
      <xdr:col>6</xdr:col>
      <xdr:colOff>38100</xdr:colOff>
      <xdr:row>57</xdr:row>
      <xdr:rowOff>44197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1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60724</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49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90444</xdr:rowOff>
    </xdr:from>
    <xdr:to>
      <xdr:col>24</xdr:col>
      <xdr:colOff>63500</xdr:colOff>
      <xdr:row>75</xdr:row>
      <xdr:rowOff>161074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949194"/>
          <a:ext cx="8382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98163</xdr:rowOff>
    </xdr:from>
    <xdr:to>
      <xdr:col>19</xdr:col>
      <xdr:colOff>177800</xdr:colOff>
      <xdr:row>75</xdr:row>
      <xdr:rowOff>161074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2956913"/>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93652</xdr:rowOff>
    </xdr:from>
    <xdr:to>
      <xdr:col>15</xdr:col>
      <xdr:colOff>50800</xdr:colOff>
      <xdr:row>75</xdr:row>
      <xdr:rowOff>98163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2952402"/>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93652</xdr:rowOff>
    </xdr:from>
    <xdr:to>
      <xdr:col>10</xdr:col>
      <xdr:colOff>114300</xdr:colOff>
      <xdr:row>76</xdr:row>
      <xdr:rowOff>51696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952402"/>
          <a:ext cx="889000" cy="1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39644</xdr:rowOff>
    </xdr:from>
    <xdr:to>
      <xdr:col>24</xdr:col>
      <xdr:colOff>114300</xdr:colOff>
      <xdr:row>75</xdr:row>
      <xdr:rowOff>141244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8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62521</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74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110274</xdr:rowOff>
    </xdr:from>
    <xdr:to>
      <xdr:col>20</xdr:col>
      <xdr:colOff>38100</xdr:colOff>
      <xdr:row>76</xdr:row>
      <xdr:rowOff>40424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9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56951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74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47363</xdr:rowOff>
    </xdr:from>
    <xdr:to>
      <xdr:col>15</xdr:col>
      <xdr:colOff>101600</xdr:colOff>
      <xdr:row>75</xdr:row>
      <xdr:rowOff>148963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9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165490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68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42852</xdr:rowOff>
    </xdr:from>
    <xdr:to>
      <xdr:col>10</xdr:col>
      <xdr:colOff>165100</xdr:colOff>
      <xdr:row>75</xdr:row>
      <xdr:rowOff>144452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160979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6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xdr:rowOff>
    </xdr:from>
    <xdr:to>
      <xdr:col>6</xdr:col>
      <xdr:colOff>38100</xdr:colOff>
      <xdr:row>76</xdr:row>
      <xdr:rowOff>102496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0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119024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80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171253</xdr:rowOff>
    </xdr:from>
    <xdr:to>
      <xdr:col>24</xdr:col>
      <xdr:colOff>63500</xdr:colOff>
      <xdr:row>99</xdr:row>
      <xdr:rowOff>8700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73353"/>
          <a:ext cx="8382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8700</xdr:rowOff>
    </xdr:from>
    <xdr:to>
      <xdr:col>19</xdr:col>
      <xdr:colOff>177800</xdr:colOff>
      <xdr:row>99</xdr:row>
      <xdr:rowOff>13080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82250"/>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11917</xdr:rowOff>
    </xdr:from>
    <xdr:to>
      <xdr:col>15</xdr:col>
      <xdr:colOff>50800</xdr:colOff>
      <xdr:row>99</xdr:row>
      <xdr:rowOff>13080</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985467"/>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11917</xdr:rowOff>
    </xdr:from>
    <xdr:to>
      <xdr:col>10</xdr:col>
      <xdr:colOff>114300</xdr:colOff>
      <xdr:row>99</xdr:row>
      <xdr:rowOff>13917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8546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120453</xdr:rowOff>
    </xdr:from>
    <xdr:to>
      <xdr:col>24</xdr:col>
      <xdr:colOff>114300</xdr:colOff>
      <xdr:row>99</xdr:row>
      <xdr:rowOff>50603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9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129350</xdr:rowOff>
    </xdr:from>
    <xdr:to>
      <xdr:col>20</xdr:col>
      <xdr:colOff>38100</xdr:colOff>
      <xdr:row>99</xdr:row>
      <xdr:rowOff>59500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9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50627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70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133730</xdr:rowOff>
    </xdr:from>
    <xdr:to>
      <xdr:col>15</xdr:col>
      <xdr:colOff>101600</xdr:colOff>
      <xdr:row>99</xdr:row>
      <xdr:rowOff>63880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9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55007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702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132567</xdr:rowOff>
    </xdr:from>
    <xdr:to>
      <xdr:col>10</xdr:col>
      <xdr:colOff>165100</xdr:colOff>
      <xdr:row>99</xdr:row>
      <xdr:rowOff>62717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9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53844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70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134567</xdr:rowOff>
    </xdr:from>
    <xdr:to>
      <xdr:col>6</xdr:col>
      <xdr:colOff>38100</xdr:colOff>
      <xdr:row>99</xdr:row>
      <xdr:rowOff>64717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9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55844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70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97790</xdr:rowOff>
    </xdr:from>
    <xdr:to>
      <xdr:col>55</xdr:col>
      <xdr:colOff>0</xdr:colOff>
      <xdr:row>38</xdr:row>
      <xdr:rowOff>99466</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612890"/>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99466</xdr:rowOff>
    </xdr:from>
    <xdr:to>
      <xdr:col>50</xdr:col>
      <xdr:colOff>114300</xdr:colOff>
      <xdr:row>38</xdr:row>
      <xdr:rowOff>100914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61456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100914</xdr:rowOff>
    </xdr:from>
    <xdr:to>
      <xdr:col>45</xdr:col>
      <xdr:colOff>177800</xdr:colOff>
      <xdr:row>38</xdr:row>
      <xdr:rowOff>102515</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102515</xdr:rowOff>
    </xdr:from>
    <xdr:to>
      <xdr:col>41</xdr:col>
      <xdr:colOff>50800</xdr:colOff>
      <xdr:row>38</xdr:row>
      <xdr:rowOff>104115</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617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46990</xdr:rowOff>
    </xdr:from>
    <xdr:to>
      <xdr:col>55</xdr:col>
      <xdr:colOff>50800</xdr:colOff>
      <xdr:row>38</xdr:row>
      <xdr:rowOff>148590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6367</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48666</xdr:rowOff>
    </xdr:from>
    <xdr:to>
      <xdr:col>50</xdr:col>
      <xdr:colOff>165100</xdr:colOff>
      <xdr:row>38</xdr:row>
      <xdr:rowOff>150266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166793</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63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50114</xdr:rowOff>
    </xdr:from>
    <xdr:to>
      <xdr:col>46</xdr:col>
      <xdr:colOff>38100</xdr:colOff>
      <xdr:row>38</xdr:row>
      <xdr:rowOff>151714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168241</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51715</xdr:rowOff>
    </xdr:from>
    <xdr:to>
      <xdr:col>41</xdr:col>
      <xdr:colOff>101600</xdr:colOff>
      <xdr:row>38</xdr:row>
      <xdr:rowOff>153315</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169841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53315</xdr:rowOff>
    </xdr:from>
    <xdr:to>
      <xdr:col>36</xdr:col>
      <xdr:colOff>165100</xdr:colOff>
      <xdr:row>38</xdr:row>
      <xdr:rowOff>154915</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171442</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50529</xdr:rowOff>
    </xdr:from>
    <xdr:to>
      <xdr:col>55</xdr:col>
      <xdr:colOff>0</xdr:colOff>
      <xdr:row>56</xdr:row>
      <xdr:rowOff>91317</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651729"/>
          <a:ext cx="8382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80407</xdr:rowOff>
    </xdr:from>
    <xdr:to>
      <xdr:col>50</xdr:col>
      <xdr:colOff>114300</xdr:colOff>
      <xdr:row>56</xdr:row>
      <xdr:rowOff>91317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681607"/>
          <a:ext cx="8890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53318</xdr:rowOff>
    </xdr:from>
    <xdr:to>
      <xdr:col>45</xdr:col>
      <xdr:colOff>177800</xdr:colOff>
      <xdr:row>56</xdr:row>
      <xdr:rowOff>80407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65451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16313</xdr:rowOff>
    </xdr:from>
    <xdr:to>
      <xdr:col>41</xdr:col>
      <xdr:colOff>50800</xdr:colOff>
      <xdr:row>56</xdr:row>
      <xdr:rowOff>53318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617513"/>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171179</xdr:rowOff>
    </xdr:from>
    <xdr:to>
      <xdr:col>55</xdr:col>
      <xdr:colOff>50800</xdr:colOff>
      <xdr:row>56</xdr:row>
      <xdr:rowOff>101329</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6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22606</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4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40517</xdr:rowOff>
    </xdr:from>
    <xdr:to>
      <xdr:col>50</xdr:col>
      <xdr:colOff>165100</xdr:colOff>
      <xdr:row>56</xdr:row>
      <xdr:rowOff>142117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158644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41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29607</xdr:rowOff>
    </xdr:from>
    <xdr:to>
      <xdr:col>46</xdr:col>
      <xdr:colOff>38100</xdr:colOff>
      <xdr:row>56</xdr:row>
      <xdr:rowOff>131207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6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147734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4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2518</xdr:rowOff>
    </xdr:from>
    <xdr:to>
      <xdr:col>41</xdr:col>
      <xdr:colOff>101600</xdr:colOff>
      <xdr:row>56</xdr:row>
      <xdr:rowOff>104118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120645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136963</xdr:rowOff>
    </xdr:from>
    <xdr:to>
      <xdr:col>36</xdr:col>
      <xdr:colOff>165100</xdr:colOff>
      <xdr:row>56</xdr:row>
      <xdr:rowOff>67113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5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83640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91035</xdr:rowOff>
    </xdr:from>
    <xdr:to>
      <xdr:col>55</xdr:col>
      <xdr:colOff>0</xdr:colOff>
      <xdr:row>78</xdr:row>
      <xdr:rowOff>110612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64135"/>
          <a:ext cx="8382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110384</xdr:rowOff>
    </xdr:from>
    <xdr:to>
      <xdr:col>50</xdr:col>
      <xdr:colOff>114300</xdr:colOff>
      <xdr:row>78</xdr:row>
      <xdr:rowOff>110612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8348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110384</xdr:rowOff>
    </xdr:from>
    <xdr:to>
      <xdr:col>45</xdr:col>
      <xdr:colOff>177800</xdr:colOff>
      <xdr:row>78</xdr:row>
      <xdr:rowOff>152361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483484"/>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8491</xdr:rowOff>
    </xdr:from>
    <xdr:to>
      <xdr:col>41</xdr:col>
      <xdr:colOff>50800</xdr:colOff>
      <xdr:row>78</xdr:row>
      <xdr:rowOff>152361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381591"/>
          <a:ext cx="889000" cy="1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40235</xdr:rowOff>
    </xdr:from>
    <xdr:to>
      <xdr:col>55</xdr:col>
      <xdr:colOff>50800</xdr:colOff>
      <xdr:row>78</xdr:row>
      <xdr:rowOff>141835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171062</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2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59812</xdr:rowOff>
    </xdr:from>
    <xdr:to>
      <xdr:col>50</xdr:col>
      <xdr:colOff>165100</xdr:colOff>
      <xdr:row>78</xdr:row>
      <xdr:rowOff>161412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6489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2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59584</xdr:rowOff>
    </xdr:from>
    <xdr:to>
      <xdr:col>46</xdr:col>
      <xdr:colOff>38100</xdr:colOff>
      <xdr:row>78</xdr:row>
      <xdr:rowOff>161184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6261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2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101561</xdr:rowOff>
    </xdr:from>
    <xdr:to>
      <xdr:col>41</xdr:col>
      <xdr:colOff>101600</xdr:colOff>
      <xdr:row>79</xdr:row>
      <xdr:rowOff>31711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48238</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2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129141</xdr:rowOff>
    </xdr:from>
    <xdr:to>
      <xdr:col>36</xdr:col>
      <xdr:colOff>165100</xdr:colOff>
      <xdr:row>78</xdr:row>
      <xdr:rowOff>59291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3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75818</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672795" y="1310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122520</xdr:rowOff>
    </xdr:from>
    <xdr:to>
      <xdr:col>55</xdr:col>
      <xdr:colOff>0</xdr:colOff>
      <xdr:row>98</xdr:row>
      <xdr:rowOff>140984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924620"/>
          <a:ext cx="8382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122520</xdr:rowOff>
    </xdr:from>
    <xdr:to>
      <xdr:col>50</xdr:col>
      <xdr:colOff>114300</xdr:colOff>
      <xdr:row>98</xdr:row>
      <xdr:rowOff>128760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924620"/>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111795</xdr:rowOff>
    </xdr:from>
    <xdr:to>
      <xdr:col>45</xdr:col>
      <xdr:colOff>177800</xdr:colOff>
      <xdr:row>98</xdr:row>
      <xdr:rowOff>128760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913895"/>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93635</xdr:rowOff>
    </xdr:from>
    <xdr:to>
      <xdr:col>41</xdr:col>
      <xdr:colOff>50800</xdr:colOff>
      <xdr:row>98</xdr:row>
      <xdr:rowOff>111795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89573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90184</xdr:rowOff>
    </xdr:from>
    <xdr:to>
      <xdr:col>55</xdr:col>
      <xdr:colOff>50800</xdr:colOff>
      <xdr:row>99</xdr:row>
      <xdr:rowOff>20334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5111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8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71720</xdr:rowOff>
    </xdr:from>
    <xdr:to>
      <xdr:col>50</xdr:col>
      <xdr:colOff>165100</xdr:colOff>
      <xdr:row>99</xdr:row>
      <xdr:rowOff>1870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8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164447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77960</xdr:rowOff>
    </xdr:from>
    <xdr:to>
      <xdr:col>46</xdr:col>
      <xdr:colOff>38100</xdr:colOff>
      <xdr:row>99</xdr:row>
      <xdr:rowOff>8110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8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170687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97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60995</xdr:rowOff>
    </xdr:from>
    <xdr:to>
      <xdr:col>41</xdr:col>
      <xdr:colOff>101600</xdr:colOff>
      <xdr:row>98</xdr:row>
      <xdr:rowOff>162595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8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153722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42835</xdr:rowOff>
    </xdr:from>
    <xdr:to>
      <xdr:col>36</xdr:col>
      <xdr:colOff>165100</xdr:colOff>
      <xdr:row>98</xdr:row>
      <xdr:rowOff>144435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8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135562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9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103639</xdr:rowOff>
    </xdr:from>
    <xdr:to>
      <xdr:col>85</xdr:col>
      <xdr:colOff>127000</xdr:colOff>
      <xdr:row>38</xdr:row>
      <xdr:rowOff>114877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618739"/>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2635</xdr:rowOff>
    </xdr:from>
    <xdr:to>
      <xdr:col>81</xdr:col>
      <xdr:colOff>50800</xdr:colOff>
      <xdr:row>38</xdr:row>
      <xdr:rowOff>103639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517735"/>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2635</xdr:rowOff>
    </xdr:from>
    <xdr:to>
      <xdr:col>76</xdr:col>
      <xdr:colOff>114300</xdr:colOff>
      <xdr:row>38</xdr:row>
      <xdr:rowOff>74797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517735"/>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74797</xdr:rowOff>
    </xdr:from>
    <xdr:to>
      <xdr:col>71</xdr:col>
      <xdr:colOff>177800</xdr:colOff>
      <xdr:row>38</xdr:row>
      <xdr:rowOff>121736</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589897"/>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64077</xdr:rowOff>
    </xdr:from>
    <xdr:to>
      <xdr:col>85</xdr:col>
      <xdr:colOff>177800</xdr:colOff>
      <xdr:row>38</xdr:row>
      <xdr:rowOff>165677</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5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42504</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52839</xdr:rowOff>
    </xdr:from>
    <xdr:to>
      <xdr:col>81</xdr:col>
      <xdr:colOff>101600</xdr:colOff>
      <xdr:row>38</xdr:row>
      <xdr:rowOff>154439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145566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6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123285</xdr:rowOff>
    </xdr:from>
    <xdr:to>
      <xdr:col>76</xdr:col>
      <xdr:colOff>165100</xdr:colOff>
      <xdr:row>38</xdr:row>
      <xdr:rowOff>53435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44562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5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23997</xdr:rowOff>
    </xdr:from>
    <xdr:to>
      <xdr:col>72</xdr:col>
      <xdr:colOff>38100</xdr:colOff>
      <xdr:row>38</xdr:row>
      <xdr:rowOff>125597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5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116724</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70936</xdr:rowOff>
    </xdr:from>
    <xdr:to>
      <xdr:col>67</xdr:col>
      <xdr:colOff>101600</xdr:colOff>
      <xdr:row>39</xdr:row>
      <xdr:rowOff>1086</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5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163663</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6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89980</xdr:rowOff>
    </xdr:from>
    <xdr:to>
      <xdr:col>85</xdr:col>
      <xdr:colOff>127000</xdr:colOff>
      <xdr:row>57</xdr:row>
      <xdr:rowOff>145552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862630"/>
          <a:ext cx="8382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89980</xdr:rowOff>
    </xdr:from>
    <xdr:to>
      <xdr:col>81</xdr:col>
      <xdr:colOff>50800</xdr:colOff>
      <xdr:row>57</xdr:row>
      <xdr:rowOff>152216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862630"/>
          <a:ext cx="8890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105993</xdr:rowOff>
    </xdr:from>
    <xdr:to>
      <xdr:col>76</xdr:col>
      <xdr:colOff>114300</xdr:colOff>
      <xdr:row>57</xdr:row>
      <xdr:rowOff>152216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878643"/>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105993</xdr:rowOff>
    </xdr:from>
    <xdr:to>
      <xdr:col>71</xdr:col>
      <xdr:colOff>177800</xdr:colOff>
      <xdr:row>58</xdr:row>
      <xdr:rowOff>29084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878643"/>
          <a:ext cx="889000" cy="9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94752</xdr:rowOff>
    </xdr:from>
    <xdr:to>
      <xdr:col>85</xdr:col>
      <xdr:colOff>177800</xdr:colOff>
      <xdr:row>58</xdr:row>
      <xdr:rowOff>24902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8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9679</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7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39180</xdr:rowOff>
    </xdr:from>
    <xdr:to>
      <xdr:col>81</xdr:col>
      <xdr:colOff>101600</xdr:colOff>
      <xdr:row>57</xdr:row>
      <xdr:rowOff>140780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8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157307</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5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101416</xdr:rowOff>
    </xdr:from>
    <xdr:to>
      <xdr:col>76</xdr:col>
      <xdr:colOff>165100</xdr:colOff>
      <xdr:row>58</xdr:row>
      <xdr:rowOff>31566</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8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22693</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9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55193</xdr:rowOff>
    </xdr:from>
    <xdr:to>
      <xdr:col>72</xdr:col>
      <xdr:colOff>38100</xdr:colOff>
      <xdr:row>57</xdr:row>
      <xdr:rowOff>156793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8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1870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149734</xdr:rowOff>
    </xdr:from>
    <xdr:to>
      <xdr:col>67</xdr:col>
      <xdr:colOff>101600</xdr:colOff>
      <xdr:row>58</xdr:row>
      <xdr:rowOff>79884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9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71011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0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10161</xdr:rowOff>
    </xdr:from>
    <xdr:to>
      <xdr:col>85</xdr:col>
      <xdr:colOff>127000</xdr:colOff>
      <xdr:row>77</xdr:row>
      <xdr:rowOff>84626</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211811"/>
          <a:ext cx="838200" cy="7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28124</xdr:rowOff>
    </xdr:from>
    <xdr:to>
      <xdr:col>81</xdr:col>
      <xdr:colOff>50800</xdr:colOff>
      <xdr:row>77</xdr:row>
      <xdr:rowOff>10161</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058324"/>
          <a:ext cx="889000" cy="1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28124</xdr:rowOff>
    </xdr:from>
    <xdr:to>
      <xdr:col>76</xdr:col>
      <xdr:colOff>114300</xdr:colOff>
      <xdr:row>78</xdr:row>
      <xdr:rowOff>40317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058324"/>
          <a:ext cx="889000" cy="3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40317</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2814300" y="13413417"/>
          <a:ext cx="889000" cy="1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33826</xdr:rowOff>
    </xdr:from>
    <xdr:to>
      <xdr:col>85</xdr:col>
      <xdr:colOff>177800</xdr:colOff>
      <xdr:row>77</xdr:row>
      <xdr:rowOff>135426</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2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56703</xdr:rowOff>
    </xdr:from>
    <xdr:ext cx="534377"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0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130811</xdr:rowOff>
    </xdr:from>
    <xdr:to>
      <xdr:col>81</xdr:col>
      <xdr:colOff>101600</xdr:colOff>
      <xdr:row>77</xdr:row>
      <xdr:rowOff>60961</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77487</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14111" y="129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148774</xdr:rowOff>
    </xdr:from>
    <xdr:to>
      <xdr:col>76</xdr:col>
      <xdr:colOff>165100</xdr:colOff>
      <xdr:row>76</xdr:row>
      <xdr:rowOff>78924</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95451</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325111" y="12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160967</xdr:rowOff>
    </xdr:from>
    <xdr:to>
      <xdr:col>72</xdr:col>
      <xdr:colOff>38100</xdr:colOff>
      <xdr:row>78</xdr:row>
      <xdr:rowOff>91117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82244</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4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133824</xdr:rowOff>
    </xdr:from>
    <xdr:to>
      <xdr:col>85</xdr:col>
      <xdr:colOff>127000</xdr:colOff>
      <xdr:row>96</xdr:row>
      <xdr:rowOff>137542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593024"/>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117740</xdr:rowOff>
    </xdr:from>
    <xdr:to>
      <xdr:col>81</xdr:col>
      <xdr:colOff>50800</xdr:colOff>
      <xdr:row>96</xdr:row>
      <xdr:rowOff>137542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4592300" y="16576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117740</xdr:rowOff>
    </xdr:from>
    <xdr:to>
      <xdr:col>76</xdr:col>
      <xdr:colOff>114300</xdr:colOff>
      <xdr:row>97</xdr:row>
      <xdr:rowOff>13632</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9686</xdr:rowOff>
    </xdr:from>
    <xdr:to>
      <xdr:col>71</xdr:col>
      <xdr:colOff>177800</xdr:colOff>
      <xdr:row>97</xdr:row>
      <xdr:rowOff>13632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83024</xdr:rowOff>
    </xdr:from>
    <xdr:to>
      <xdr:col>85</xdr:col>
      <xdr:colOff>177800</xdr:colOff>
      <xdr:row>97</xdr:row>
      <xdr:rowOff>13174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5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105901</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3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86742</xdr:rowOff>
    </xdr:from>
    <xdr:to>
      <xdr:col>81</xdr:col>
      <xdr:colOff>101600</xdr:colOff>
      <xdr:row>97</xdr:row>
      <xdr:rowOff>16892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33419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66940</xdr:rowOff>
    </xdr:from>
    <xdr:to>
      <xdr:col>76</xdr:col>
      <xdr:colOff>165100</xdr:colOff>
      <xdr:row>96</xdr:row>
      <xdr:rowOff>168540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13617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134282</xdr:rowOff>
    </xdr:from>
    <xdr:to>
      <xdr:col>72</xdr:col>
      <xdr:colOff>38100</xdr:colOff>
      <xdr:row>97</xdr:row>
      <xdr:rowOff>64432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55559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130336</xdr:rowOff>
    </xdr:from>
    <xdr:to>
      <xdr:col>67</xdr:col>
      <xdr:colOff>101600</xdr:colOff>
      <xdr:row>97</xdr:row>
      <xdr:rowOff>60486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51613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全体的に前年度と同様の水準となっているが、コストの上昇幅が高かった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商工費</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大型事業である温泉資源活用施設整備事業を実施し、繰越事業を併せて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128.2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百万円の大幅増であったことから全体額の増に大きく影響することとなっている。温泉街の新たな施設の効果に期待しているところである。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一方で、例年低いコストとなっている衛生費については、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一部事務組合が実施主体として進めている、最終処分場の建設が大規模であり同事業に係る負担金が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35.5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百万円増）と急増したため、補助費全体額を押し上げる結果となった。その他予防接種事業をはじめとした健康増進関連事業も継続されることから、衛生費としてはさらに増加するものと考えられる。</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近年多発していた大規模災害に見舞われることがなく災害関連経費が抑えられたこと、有効な財源確保に努めたことにより、近年になく財政調整基金や公共施設営繕基金の取り崩しを抑えることができ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プラスとなった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しかしながら、災害等の突発的事案に対応するため、当該基金を計画的に積立てきており、引き続き標準財政規模の３割程度の水準を維持することとしている。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全会計において前年度から目立った変動はなく</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、まず、黒字の比率が最も高い水道事業については、夏の猛暑の影響</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があったものの、節水対策などから使用水量が大きく減少し、給水量では前年度から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、料金収入</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においては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収となっている。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事業費用についても、例年どおり計画的に施設の修理・改良等維持管理を続けたため、さらに数値が良化している。なお、次年度以降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大規模な施設改修を予定しており、財政状況が一転して厳しくなるものと推測されるため、有収率の向上及び経費削減に努める必要がある。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その他下水道事業及び簡易水道事業にも共通して、施設・設備の大規模更新期を順次迎える予定のため、独立採算の原則に基づき、料金改定を検討するなどの経営改善が迫られている。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4828426</v>
      </c>
      <c r="BO4" s="431"/>
      <c r="BP4" s="431"/>
      <c r="BQ4" s="431"/>
      <c r="BR4" s="431"/>
      <c r="BS4" s="431"/>
      <c r="BT4" s="431"/>
      <c r="BU4" s="432"/>
      <c r="BV4" s="430">
        <v>4758407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v>
      </c>
      <c r="CU4" s="437"/>
      <c r="CV4" s="437"/>
      <c r="CW4" s="437"/>
      <c r="CX4" s="437"/>
      <c r="CY4" s="437"/>
      <c r="CZ4" s="437"/>
      <c r="DA4" s="438"/>
      <c r="DB4" s="436">
        <v>2.2000000000000002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4672366</v>
      </c>
      <c r="BO5" s="468"/>
      <c r="BP5" s="468"/>
      <c r="BQ5" s="468"/>
      <c r="BR5" s="468"/>
      <c r="BS5" s="468"/>
      <c r="BT5" s="468"/>
      <c r="BU5" s="469"/>
      <c r="BV5" s="467">
        <v>4646898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86.4</v>
      </c>
      <c r="CU5" s="465"/>
      <c r="CV5" s="465"/>
      <c r="CW5" s="465"/>
      <c r="CX5" s="465"/>
      <c r="CY5" s="465"/>
      <c r="CZ5" s="465"/>
      <c r="DA5" s="466"/>
      <c r="DB5" s="464">
        <v>87.7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156060</v>
      </c>
      <c r="BO6" s="468"/>
      <c r="BP6" s="468"/>
      <c r="BQ6" s="468"/>
      <c r="BR6" s="468"/>
      <c r="BS6" s="468"/>
      <c r="BT6" s="468"/>
      <c r="BU6" s="469"/>
      <c r="BV6" s="467">
        <v>111509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89.2</v>
      </c>
      <c r="CU6" s="505"/>
      <c r="CV6" s="505"/>
      <c r="CW6" s="505"/>
      <c r="CX6" s="505"/>
      <c r="CY6" s="505"/>
      <c r="CZ6" s="505"/>
      <c r="DA6" s="506"/>
      <c r="DB6" s="504">
        <v>91.4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39809</v>
      </c>
      <c r="BO7" s="468"/>
      <c r="BP7" s="468"/>
      <c r="BQ7" s="468"/>
      <c r="BR7" s="468"/>
      <c r="BS7" s="468"/>
      <c r="BT7" s="468"/>
      <c r="BU7" s="469"/>
      <c r="BV7" s="467">
        <v>47028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2898662</v>
      </c>
      <c r="CU7" s="468"/>
      <c r="CV7" s="468"/>
      <c r="CW7" s="468"/>
      <c r="CX7" s="468"/>
      <c r="CY7" s="468"/>
      <c r="CZ7" s="468"/>
      <c r="DA7" s="469"/>
      <c r="DB7" s="467">
        <v>2881574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116251</v>
      </c>
      <c r="BO8" s="468"/>
      <c r="BP8" s="468"/>
      <c r="BQ8" s="468"/>
      <c r="BR8" s="468"/>
      <c r="BS8" s="468"/>
      <c r="BT8" s="468"/>
      <c r="BU8" s="469"/>
      <c r="BV8" s="467">
        <v>64481</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6490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51770</v>
      </c>
      <c r="BO9" s="468"/>
      <c r="BP9" s="468"/>
      <c r="BQ9" s="468"/>
      <c r="BR9" s="468"/>
      <c r="BS9" s="468"/>
      <c r="BT9" s="468"/>
      <c r="BU9" s="469"/>
      <c r="BV9" s="467">
        <v>-8456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14.4</v>
      </c>
      <c r="CU9" s="465"/>
      <c r="CV9" s="465"/>
      <c r="CW9" s="465"/>
      <c r="CX9" s="465"/>
      <c r="CY9" s="465"/>
      <c r="CZ9" s="465"/>
      <c r="DA9" s="466"/>
      <c r="DB9" s="464">
        <v>14.5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7015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1340</v>
      </c>
      <c r="BO10" s="468"/>
      <c r="BP10" s="468"/>
      <c r="BQ10" s="468"/>
      <c r="BR10" s="468"/>
      <c r="BS10" s="468"/>
      <c r="BT10" s="468"/>
      <c r="BU10" s="469"/>
      <c r="BV10" s="467">
        <v>1092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6450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25000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6371</v>
      </c>
      <c r="S13" s="552"/>
      <c r="T13" s="552"/>
      <c r="U13" s="552"/>
      <c r="V13" s="553"/>
      <c r="W13" s="483" t="s">
        <v>141</v>
      </c>
      <c r="X13" s="484"/>
      <c r="Y13" s="484"/>
      <c r="Z13" s="484"/>
      <c r="AA13" s="484"/>
      <c r="AB13" s="474"/>
      <c r="AC13" s="518">
        <v>523</v>
      </c>
      <c r="AD13" s="519"/>
      <c r="AE13" s="519"/>
      <c r="AF13" s="519"/>
      <c r="AG13" s="561"/>
      <c r="AH13" s="518">
        <v>541</v>
      </c>
      <c r="AI13" s="519"/>
      <c r="AJ13" s="519"/>
      <c r="AK13" s="519"/>
      <c r="AL13" s="520"/>
      <c r="AM13" s="496" t="s">
        <v>142</v>
      </c>
      <c r="AN13" s="497"/>
      <c r="AO13" s="497"/>
      <c r="AP13" s="497"/>
      <c r="AQ13" s="497"/>
      <c r="AR13" s="497"/>
      <c r="AS13" s="497"/>
      <c r="AT13" s="498"/>
      <c r="AU13" s="499" t="s">
        <v>127</v>
      </c>
      <c r="AV13" s="500"/>
      <c r="AW13" s="500"/>
      <c r="AX13" s="500"/>
      <c r="AY13" s="501" t="s">
        <v>143</v>
      </c>
      <c r="AZ13" s="502"/>
      <c r="BA13" s="502"/>
      <c r="BB13" s="502"/>
      <c r="BC13" s="502"/>
      <c r="BD13" s="502"/>
      <c r="BE13" s="502"/>
      <c r="BF13" s="502"/>
      <c r="BG13" s="502"/>
      <c r="BH13" s="502"/>
      <c r="BI13" s="502"/>
      <c r="BJ13" s="502"/>
      <c r="BK13" s="502"/>
      <c r="BL13" s="502"/>
      <c r="BM13" s="503"/>
      <c r="BN13" s="467">
        <v>53110</v>
      </c>
      <c r="BO13" s="468"/>
      <c r="BP13" s="468"/>
      <c r="BQ13" s="468"/>
      <c r="BR13" s="468"/>
      <c r="BS13" s="468"/>
      <c r="BT13" s="468"/>
      <c r="BU13" s="469"/>
      <c r="BV13" s="467">
        <v>-32364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9.6</v>
      </c>
      <c r="CU13" s="465"/>
      <c r="CV13" s="465"/>
      <c r="CW13" s="465"/>
      <c r="CX13" s="465"/>
      <c r="CY13" s="465"/>
      <c r="CZ13" s="465"/>
      <c r="DA13" s="466"/>
      <c r="DB13" s="464">
        <v>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6543</v>
      </c>
      <c r="S14" s="552"/>
      <c r="T14" s="552"/>
      <c r="U14" s="552"/>
      <c r="V14" s="553"/>
      <c r="W14" s="457"/>
      <c r="X14" s="458"/>
      <c r="Y14" s="458"/>
      <c r="Z14" s="458"/>
      <c r="AA14" s="458"/>
      <c r="AB14" s="447"/>
      <c r="AC14" s="554">
        <v>16</v>
      </c>
      <c r="AD14" s="555"/>
      <c r="AE14" s="555"/>
      <c r="AF14" s="555"/>
      <c r="AG14" s="556"/>
      <c r="AH14" s="554">
        <v>15.5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6469</v>
      </c>
      <c r="S15" s="552"/>
      <c r="T15" s="552"/>
      <c r="U15" s="552"/>
      <c r="V15" s="553"/>
      <c r="W15" s="483" t="s">
        <v>147</v>
      </c>
      <c r="X15" s="484"/>
      <c r="Y15" s="484"/>
      <c r="Z15" s="484"/>
      <c r="AA15" s="484"/>
      <c r="AB15" s="474"/>
      <c r="AC15" s="518">
        <v>613</v>
      </c>
      <c r="AD15" s="519"/>
      <c r="AE15" s="519"/>
      <c r="AF15" s="519"/>
      <c r="AG15" s="561"/>
      <c r="AH15" s="518">
        <v>666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636578</v>
      </c>
      <c r="BO15" s="431"/>
      <c r="BP15" s="431"/>
      <c r="BQ15" s="431"/>
      <c r="BR15" s="431"/>
      <c r="BS15" s="431"/>
      <c r="BT15" s="431"/>
      <c r="BU15" s="432"/>
      <c r="BV15" s="430">
        <v>640203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18.7</v>
      </c>
      <c r="AD16" s="555"/>
      <c r="AE16" s="555"/>
      <c r="AF16" s="555"/>
      <c r="AG16" s="556"/>
      <c r="AH16" s="554">
        <v>19.100000000000001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2648928</v>
      </c>
      <c r="BO16" s="468"/>
      <c r="BP16" s="468"/>
      <c r="BQ16" s="468"/>
      <c r="BR16" s="468"/>
      <c r="BS16" s="468"/>
      <c r="BT16" s="468"/>
      <c r="BU16" s="469"/>
      <c r="BV16" s="467">
        <v>2600070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2140</v>
      </c>
      <c r="AD17" s="519"/>
      <c r="AE17" s="519"/>
      <c r="AF17" s="519"/>
      <c r="AG17" s="561"/>
      <c r="AH17" s="518">
        <v>2278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797102</v>
      </c>
      <c r="BO17" s="468"/>
      <c r="BP17" s="468"/>
      <c r="BQ17" s="468"/>
      <c r="BR17" s="468"/>
      <c r="BS17" s="468"/>
      <c r="BT17" s="468"/>
      <c r="BU17" s="469"/>
      <c r="BV17" s="467">
        <v>803387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233.52</v>
      </c>
      <c r="M18" s="583"/>
      <c r="N18" s="583"/>
      <c r="O18" s="583"/>
      <c r="P18" s="583"/>
      <c r="Q18" s="583"/>
      <c r="R18" s="584"/>
      <c r="S18" s="584"/>
      <c r="T18" s="584"/>
      <c r="U18" s="584"/>
      <c r="V18" s="585"/>
      <c r="W18" s="485"/>
      <c r="X18" s="486"/>
      <c r="Y18" s="486"/>
      <c r="Z18" s="486"/>
      <c r="AA18" s="486"/>
      <c r="AB18" s="477"/>
      <c r="AC18" s="586">
        <v>65.3</v>
      </c>
      <c r="AD18" s="587"/>
      <c r="AE18" s="587"/>
      <c r="AF18" s="587"/>
      <c r="AG18" s="588"/>
      <c r="AH18" s="586">
        <v>65.400000000000006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2554457</v>
      </c>
      <c r="BO18" s="468"/>
      <c r="BP18" s="468"/>
      <c r="BQ18" s="468"/>
      <c r="BR18" s="468"/>
      <c r="BS18" s="468"/>
      <c r="BT18" s="468"/>
      <c r="BU18" s="469"/>
      <c r="BV18" s="467">
        <v>2567195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3407038</v>
      </c>
      <c r="BO19" s="468"/>
      <c r="BP19" s="468"/>
      <c r="BQ19" s="468"/>
      <c r="BR19" s="468"/>
      <c r="BS19" s="468"/>
      <c r="BT19" s="468"/>
      <c r="BU19" s="469"/>
      <c r="BV19" s="467">
        <v>3398515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2290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4906138</v>
      </c>
      <c r="BO23" s="468"/>
      <c r="BP23" s="468"/>
      <c r="BQ23" s="468"/>
      <c r="BR23" s="468"/>
      <c r="BS23" s="468"/>
      <c r="BT23" s="468"/>
      <c r="BU23" s="469"/>
      <c r="BV23" s="467">
        <v>4988092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8270</v>
      </c>
      <c r="R24" s="519"/>
      <c r="S24" s="519"/>
      <c r="T24" s="519"/>
      <c r="U24" s="519"/>
      <c r="V24" s="561"/>
      <c r="W24" s="620"/>
      <c r="X24" s="608"/>
      <c r="Y24" s="609"/>
      <c r="Z24" s="517" t="s">
        <v>171</v>
      </c>
      <c r="AA24" s="497"/>
      <c r="AB24" s="497"/>
      <c r="AC24" s="497"/>
      <c r="AD24" s="497"/>
      <c r="AE24" s="497"/>
      <c r="AF24" s="497"/>
      <c r="AG24" s="498"/>
      <c r="AH24" s="518">
        <v>80</v>
      </c>
      <c r="AI24" s="519"/>
      <c r="AJ24" s="519"/>
      <c r="AK24" s="519"/>
      <c r="AL24" s="561"/>
      <c r="AM24" s="518">
        <v>253680</v>
      </c>
      <c r="AN24" s="519"/>
      <c r="AO24" s="519"/>
      <c r="AP24" s="519"/>
      <c r="AQ24" s="519"/>
      <c r="AR24" s="561"/>
      <c r="AS24" s="518">
        <v>3171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3916762</v>
      </c>
      <c r="BO24" s="468"/>
      <c r="BP24" s="468"/>
      <c r="BQ24" s="468"/>
      <c r="BR24" s="468"/>
      <c r="BS24" s="468"/>
      <c r="BT24" s="468"/>
      <c r="BU24" s="469"/>
      <c r="BV24" s="467">
        <v>3804385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6620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130</v>
      </c>
      <c r="AN25" s="519"/>
      <c r="AO25" s="519"/>
      <c r="AP25" s="519"/>
      <c r="AQ25" s="519"/>
      <c r="AR25" s="561"/>
      <c r="AS25" s="518" t="s">
        <v>130</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123523</v>
      </c>
      <c r="BO25" s="431"/>
      <c r="BP25" s="431"/>
      <c r="BQ25" s="431"/>
      <c r="BR25" s="431"/>
      <c r="BS25" s="431"/>
      <c r="BT25" s="431"/>
      <c r="BU25" s="432"/>
      <c r="BV25" s="430">
        <v>166101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6210</v>
      </c>
      <c r="R26" s="519"/>
      <c r="S26" s="519"/>
      <c r="T26" s="519"/>
      <c r="U26" s="519"/>
      <c r="V26" s="561"/>
      <c r="W26" s="620"/>
      <c r="X26" s="608"/>
      <c r="Y26" s="609"/>
      <c r="Z26" s="517" t="s">
        <v>177</v>
      </c>
      <c r="AA26" s="630"/>
      <c r="AB26" s="630"/>
      <c r="AC26" s="630"/>
      <c r="AD26" s="630"/>
      <c r="AE26" s="630"/>
      <c r="AF26" s="630"/>
      <c r="AG26" s="631"/>
      <c r="AH26" s="518" t="s">
        <v>178</v>
      </c>
      <c r="AI26" s="519"/>
      <c r="AJ26" s="519"/>
      <c r="AK26" s="519"/>
      <c r="AL26" s="561"/>
      <c r="AM26" s="518" t="s">
        <v>131</v>
      </c>
      <c r="AN26" s="519"/>
      <c r="AO26" s="519"/>
      <c r="AP26" s="519"/>
      <c r="AQ26" s="519"/>
      <c r="AR26" s="561"/>
      <c r="AS26" s="518" t="s">
        <v>130</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3310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15083</v>
      </c>
      <c r="BO27" s="644"/>
      <c r="BP27" s="644"/>
      <c r="BQ27" s="644"/>
      <c r="BR27" s="644"/>
      <c r="BS27" s="644"/>
      <c r="BT27" s="644"/>
      <c r="BU27" s="645"/>
      <c r="BV27" s="643">
        <v>15082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2400</v>
      </c>
      <c r="R28" s="519"/>
      <c r="S28" s="519"/>
      <c r="T28" s="519"/>
      <c r="U28" s="519"/>
      <c r="V28" s="561"/>
      <c r="W28" s="620"/>
      <c r="X28" s="608"/>
      <c r="Y28" s="609"/>
      <c r="Z28" s="517" t="s">
        <v>185</v>
      </c>
      <c r="AA28" s="497"/>
      <c r="AB28" s="497"/>
      <c r="AC28" s="497"/>
      <c r="AD28" s="497"/>
      <c r="AE28" s="497"/>
      <c r="AF28" s="497"/>
      <c r="AG28" s="498"/>
      <c r="AH28" s="518" t="s">
        <v>131</v>
      </c>
      <c r="AI28" s="519"/>
      <c r="AJ28" s="519"/>
      <c r="AK28" s="519"/>
      <c r="AL28" s="561"/>
      <c r="AM28" s="518" t="s">
        <v>130</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875607</v>
      </c>
      <c r="BO28" s="431"/>
      <c r="BP28" s="431"/>
      <c r="BQ28" s="431"/>
      <c r="BR28" s="431"/>
      <c r="BS28" s="431"/>
      <c r="BT28" s="431"/>
      <c r="BU28" s="432"/>
      <c r="BV28" s="430">
        <v>874267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2240</v>
      </c>
      <c r="R29" s="519"/>
      <c r="S29" s="519"/>
      <c r="T29" s="519"/>
      <c r="U29" s="519"/>
      <c r="V29" s="561"/>
      <c r="W29" s="621"/>
      <c r="X29" s="622"/>
      <c r="Y29" s="623"/>
      <c r="Z29" s="517" t="s">
        <v>188</v>
      </c>
      <c r="AA29" s="497"/>
      <c r="AB29" s="497"/>
      <c r="AC29" s="497"/>
      <c r="AD29" s="497"/>
      <c r="AE29" s="497"/>
      <c r="AF29" s="497"/>
      <c r="AG29" s="498"/>
      <c r="AH29" s="518">
        <v>81</v>
      </c>
      <c r="AI29" s="519"/>
      <c r="AJ29" s="519"/>
      <c r="AK29" s="519"/>
      <c r="AL29" s="561"/>
      <c r="AM29" s="518">
        <v>255875</v>
      </c>
      <c r="AN29" s="519"/>
      <c r="AO29" s="519"/>
      <c r="AP29" s="519"/>
      <c r="AQ29" s="519"/>
      <c r="AR29" s="561"/>
      <c r="AS29" s="518">
        <v>3159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984233</v>
      </c>
      <c r="BO29" s="468"/>
      <c r="BP29" s="468"/>
      <c r="BQ29" s="468"/>
      <c r="BR29" s="468"/>
      <c r="BS29" s="468"/>
      <c r="BT29" s="468"/>
      <c r="BU29" s="469"/>
      <c r="BV29" s="467">
        <v>920868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92.3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965686</v>
      </c>
      <c r="BO30" s="644"/>
      <c r="BP30" s="644"/>
      <c r="BQ30" s="644"/>
      <c r="BR30" s="644"/>
      <c r="BS30" s="644"/>
      <c r="BT30" s="644"/>
      <c r="BU30" s="645"/>
      <c r="BV30" s="643">
        <v>973964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グリーンサービス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国民宿舎事業会計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温泉配湯事業会計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鳥取中部ふるさと広域連合（一般会計）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下水道事業会計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鳥取中部ふるさと広域連合（中部ふるさと市町村圏振興事業特別会計）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集落排水処理事業会計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鳥取中部ふるさと広域連合（交通災害共済事業特別会計）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鳥取県後期高齢者医療広域連合（一般会計）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鳥取県後期高齢者医療広域連合（後期高齢者医療特別会計）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0c06CCdvdDaWzn0p/QXX3O+F5yV7UijcprOYeElI2qR+5jG+hRVB7vp+frsA8FNq6ys9L3UTM90HqOCnOpDQ==" saltValue="b7bMc3KCMJP0QZ4vV2cT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v>7.3</v>
      </c>
      <c r="G34" s="33">
        <v>7.87</v>
      </c>
      <c r="H34" s="33">
        <v>8.15</v>
      </c>
      <c r="I34" s="33">
        <v>8.48</v>
      </c>
      <c r="J34" s="34">
        <v>9.94</v>
      </c>
      <c r="K34" s="22"/>
      <c r="L34" s="22"/>
      <c r="M34" s="22"/>
      <c r="N34" s="22"/>
      <c r="O34" s="22"/>
      <c r="P34" s="22"/>
    </row>
    <row r="35" spans="1:16" ht="39" customHeight="1" x14ac:dyDescent="0.15">
      <c r="A35" s="22"/>
      <c r="B35" s="35"/>
      <c r="C35" s="1242" t="s">
        <v>571</v>
      </c>
      <c r="D35" s="1243"/>
      <c r="E35" s="1244"/>
      <c r="F35" s="36">
        <v>2.91</v>
      </c>
      <c r="G35" s="37">
        <v>2.92</v>
      </c>
      <c r="H35" s="37">
        <v>2.5299999999999998</v>
      </c>
      <c r="I35" s="37">
        <v>2.23</v>
      </c>
      <c r="J35" s="38">
        <v>4.01</v>
      </c>
      <c r="K35" s="22"/>
      <c r="L35" s="22"/>
      <c r="M35" s="22"/>
      <c r="N35" s="22"/>
      <c r="O35" s="22"/>
      <c r="P35" s="22"/>
    </row>
    <row r="36" spans="1:16" ht="39" customHeight="1" x14ac:dyDescent="0.15">
      <c r="A36" s="22"/>
      <c r="B36" s="35"/>
      <c r="C36" s="1242" t="s">
        <v>572</v>
      </c>
      <c r="D36" s="1243"/>
      <c r="E36" s="1244"/>
      <c r="F36" s="36">
        <v>1.33</v>
      </c>
      <c r="G36" s="37">
        <v>2.4</v>
      </c>
      <c r="H36" s="37">
        <v>1.67</v>
      </c>
      <c r="I36" s="37">
        <v>1.5</v>
      </c>
      <c r="J36" s="38">
        <v>2.35</v>
      </c>
      <c r="K36" s="22"/>
      <c r="L36" s="22"/>
      <c r="M36" s="22"/>
      <c r="N36" s="22"/>
      <c r="O36" s="22"/>
      <c r="P36" s="22"/>
    </row>
    <row r="37" spans="1:16" ht="39" customHeight="1" x14ac:dyDescent="0.15">
      <c r="A37" s="22"/>
      <c r="B37" s="35"/>
      <c r="C37" s="1242" t="s">
        <v>573</v>
      </c>
      <c r="D37" s="1243"/>
      <c r="E37" s="1244"/>
      <c r="F37" s="36">
        <v>0.26</v>
      </c>
      <c r="G37" s="37">
        <v>0.12</v>
      </c>
      <c r="H37" s="37">
        <v>0.27</v>
      </c>
      <c r="I37" s="37">
        <v>0</v>
      </c>
      <c r="J37" s="38">
        <v>0.45</v>
      </c>
      <c r="K37" s="22"/>
      <c r="L37" s="22"/>
      <c r="M37" s="22"/>
      <c r="N37" s="22"/>
      <c r="O37" s="22"/>
      <c r="P37" s="22"/>
    </row>
    <row r="38" spans="1:16" ht="39" customHeight="1" x14ac:dyDescent="0.15">
      <c r="A38" s="22"/>
      <c r="B38" s="35"/>
      <c r="C38" s="1242" t="s">
        <v>574</v>
      </c>
      <c r="D38" s="1243"/>
      <c r="E38" s="1244"/>
      <c r="F38" s="36">
        <v>0.02</v>
      </c>
      <c r="G38" s="37">
        <v>0.04</v>
      </c>
      <c r="H38" s="37">
        <v>0.02</v>
      </c>
      <c r="I38" s="37">
        <v>0.03</v>
      </c>
      <c r="J38" s="38">
        <v>0.33</v>
      </c>
      <c r="K38" s="22"/>
      <c r="L38" s="22"/>
      <c r="M38" s="22"/>
      <c r="N38" s="22"/>
      <c r="O38" s="22"/>
      <c r="P38" s="22"/>
    </row>
    <row r="39" spans="1:16" ht="39" customHeight="1" x14ac:dyDescent="0.15">
      <c r="A39" s="22"/>
      <c r="B39" s="35"/>
      <c r="C39" s="1242" t="s">
        <v>575</v>
      </c>
      <c r="D39" s="1243"/>
      <c r="E39" s="1244"/>
      <c r="F39" s="36">
        <v>0.2</v>
      </c>
      <c r="G39" s="37">
        <v>0.02</v>
      </c>
      <c r="H39" s="37">
        <v>0.02</v>
      </c>
      <c r="I39" s="37">
        <v>0.03</v>
      </c>
      <c r="J39" s="38">
        <v>0.24</v>
      </c>
      <c r="K39" s="22"/>
      <c r="L39" s="22"/>
      <c r="M39" s="22"/>
      <c r="N39" s="22"/>
      <c r="O39" s="22"/>
      <c r="P39" s="22"/>
    </row>
    <row r="40" spans="1:16" ht="39" customHeight="1" x14ac:dyDescent="0.15">
      <c r="A40" s="22"/>
      <c r="B40" s="35"/>
      <c r="C40" s="1242" t="s">
        <v>576</v>
      </c>
      <c r="D40" s="1243"/>
      <c r="E40" s="1244"/>
      <c r="F40" s="36">
        <v>0</v>
      </c>
      <c r="G40" s="37">
        <v>0.05</v>
      </c>
      <c r="H40" s="37">
        <v>0</v>
      </c>
      <c r="I40" s="37">
        <v>0</v>
      </c>
      <c r="J40" s="38">
        <v>0.19</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579</v>
      </c>
      <c r="G42" s="37" t="s">
        <v>520</v>
      </c>
      <c r="H42" s="37" t="s">
        <v>520</v>
      </c>
      <c r="I42" s="37" t="s">
        <v>520</v>
      </c>
      <c r="J42" s="38" t="s">
        <v>520</v>
      </c>
      <c r="K42" s="22"/>
      <c r="L42" s="22"/>
      <c r="M42" s="22"/>
      <c r="N42" s="22"/>
      <c r="O42" s="22"/>
      <c r="P42" s="22"/>
    </row>
    <row r="43" spans="1:16" ht="39" customHeight="1" thickBot="1" x14ac:dyDescent="0.2">
      <c r="A43" s="22"/>
      <c r="B43" s="40"/>
      <c r="C43" s="1245" t="s">
        <v>580</v>
      </c>
      <c r="D43" s="1246"/>
      <c r="E43" s="1247"/>
      <c r="F43" s="41">
        <v>0.04</v>
      </c>
      <c r="G43" s="42">
        <v>0.02</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oO6Lgp+NqFvhw/dfQce1lKRweK86CmFEEolyygDAe/y4AhpKKpcYITuv+brvQ6gtmhGw/2wxONe9nsHlzv8Q==" saltValue="nJSCB+Z0BO30B8JkSoGq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449</v>
      </c>
      <c r="L45" s="60">
        <v>437</v>
      </c>
      <c r="M45" s="60">
        <v>529</v>
      </c>
      <c r="N45" s="60">
        <v>494</v>
      </c>
      <c r="O45" s="61">
        <v>492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222</v>
      </c>
      <c r="L48" s="64">
        <v>215</v>
      </c>
      <c r="M48" s="64">
        <v>207</v>
      </c>
      <c r="N48" s="64">
        <v>202</v>
      </c>
      <c r="O48" s="65">
        <v>197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v>
      </c>
      <c r="L49" s="64">
        <v>14</v>
      </c>
      <c r="M49" s="64">
        <v>16</v>
      </c>
      <c r="N49" s="64">
        <v>13</v>
      </c>
      <c r="O49" s="65">
        <v>14</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520</v>
      </c>
      <c r="L50" s="64" t="s">
        <v>520</v>
      </c>
      <c r="M50" s="64" t="s">
        <v>520</v>
      </c>
      <c r="N50" s="64" t="s">
        <v>520</v>
      </c>
      <c r="O50" s="65" t="s">
        <v>520</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478</v>
      </c>
      <c r="L52" s="64">
        <v>457</v>
      </c>
      <c r="M52" s="64">
        <v>482</v>
      </c>
      <c r="N52" s="64">
        <v>492</v>
      </c>
      <c r="O52" s="65">
        <v>502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207</v>
      </c>
      <c r="L53" s="69">
        <v>209</v>
      </c>
      <c r="M53" s="69">
        <v>270</v>
      </c>
      <c r="N53" s="69">
        <v>217</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SQvsQuD6A1HVSccvzHZddmsOD6vXuPY1PWVqLjb5XpeA+pqyXixXkn7rUnKmNaiOVNZ0b3a3i5b31hL3B2Y/Q==" saltValue="6OdmVV7o8yMry682ST5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5210</v>
      </c>
      <c r="J41" s="104">
        <v>5191</v>
      </c>
      <c r="K41" s="104">
        <v>5073</v>
      </c>
      <c r="L41" s="104">
        <v>4988</v>
      </c>
      <c r="M41" s="105">
        <v>4906</v>
      </c>
    </row>
    <row r="42" spans="2:13" ht="27.75" customHeight="1" x14ac:dyDescent="0.15">
      <c r="B42" s="1278"/>
      <c r="C42" s="1279"/>
      <c r="D42" s="106"/>
      <c r="E42" s="1284" t="s">
        <v>32</v>
      </c>
      <c r="F42" s="1284"/>
      <c r="G42" s="1284"/>
      <c r="H42" s="1285"/>
      <c r="I42" s="107" t="s">
        <v>520</v>
      </c>
      <c r="J42" s="108" t="s">
        <v>520</v>
      </c>
      <c r="K42" s="108" t="s">
        <v>520</v>
      </c>
      <c r="L42" s="108" t="s">
        <v>520</v>
      </c>
      <c r="M42" s="109" t="s">
        <v>520</v>
      </c>
    </row>
    <row r="43" spans="2:13" ht="27.75" customHeight="1" x14ac:dyDescent="0.15">
      <c r="B43" s="1278"/>
      <c r="C43" s="1279"/>
      <c r="D43" s="106"/>
      <c r="E43" s="1284" t="s">
        <v>33</v>
      </c>
      <c r="F43" s="1284"/>
      <c r="G43" s="1284"/>
      <c r="H43" s="1285"/>
      <c r="I43" s="107">
        <v>1688</v>
      </c>
      <c r="J43" s="108">
        <v>1614</v>
      </c>
      <c r="K43" s="108">
        <v>1550</v>
      </c>
      <c r="L43" s="108">
        <v>1431</v>
      </c>
      <c r="M43" s="109">
        <v>1328</v>
      </c>
    </row>
    <row r="44" spans="2:13" ht="27.75" customHeight="1" x14ac:dyDescent="0.15">
      <c r="B44" s="1278"/>
      <c r="C44" s="1279"/>
      <c r="D44" s="106"/>
      <c r="E44" s="1284" t="s">
        <v>34</v>
      </c>
      <c r="F44" s="1284"/>
      <c r="G44" s="1284"/>
      <c r="H44" s="1285"/>
      <c r="I44" s="107">
        <v>93</v>
      </c>
      <c r="J44" s="108">
        <v>86</v>
      </c>
      <c r="K44" s="108">
        <v>83</v>
      </c>
      <c r="L44" s="108">
        <v>97</v>
      </c>
      <c r="M44" s="109">
        <v>134</v>
      </c>
    </row>
    <row r="45" spans="2:13" ht="27.75" customHeight="1" x14ac:dyDescent="0.15">
      <c r="B45" s="1278"/>
      <c r="C45" s="1279"/>
      <c r="D45" s="106"/>
      <c r="E45" s="1284" t="s">
        <v>35</v>
      </c>
      <c r="F45" s="1284"/>
      <c r="G45" s="1284"/>
      <c r="H45" s="1285"/>
      <c r="I45" s="107">
        <v>660</v>
      </c>
      <c r="J45" s="108">
        <v>632</v>
      </c>
      <c r="K45" s="108">
        <v>697</v>
      </c>
      <c r="L45" s="108">
        <v>638</v>
      </c>
      <c r="M45" s="109">
        <v>619</v>
      </c>
    </row>
    <row r="46" spans="2:13" ht="27.75" customHeight="1" x14ac:dyDescent="0.15">
      <c r="B46" s="1278"/>
      <c r="C46" s="1279"/>
      <c r="D46" s="110"/>
      <c r="E46" s="1284" t="s">
        <v>36</v>
      </c>
      <c r="F46" s="1284"/>
      <c r="G46" s="1284"/>
      <c r="H46" s="1285"/>
      <c r="I46" s="107" t="s">
        <v>520</v>
      </c>
      <c r="J46" s="108" t="s">
        <v>520</v>
      </c>
      <c r="K46" s="108" t="s">
        <v>520</v>
      </c>
      <c r="L46" s="108" t="s">
        <v>520</v>
      </c>
      <c r="M46" s="109" t="s">
        <v>520</v>
      </c>
    </row>
    <row r="47" spans="2:13" ht="27.75" customHeight="1" x14ac:dyDescent="0.15">
      <c r="B47" s="1278"/>
      <c r="C47" s="1279"/>
      <c r="D47" s="111"/>
      <c r="E47" s="1286" t="s">
        <v>37</v>
      </c>
      <c r="F47" s="1287"/>
      <c r="G47" s="1287"/>
      <c r="H47" s="1288"/>
      <c r="I47" s="107" t="s">
        <v>520</v>
      </c>
      <c r="J47" s="108" t="s">
        <v>520</v>
      </c>
      <c r="K47" s="108" t="s">
        <v>520</v>
      </c>
      <c r="L47" s="108" t="s">
        <v>520</v>
      </c>
      <c r="M47" s="109" t="s">
        <v>520</v>
      </c>
    </row>
    <row r="48" spans="2:13" ht="27.75" customHeight="1" x14ac:dyDescent="0.15">
      <c r="B48" s="1278"/>
      <c r="C48" s="1279"/>
      <c r="D48" s="106"/>
      <c r="E48" s="1284" t="s">
        <v>38</v>
      </c>
      <c r="F48" s="1284"/>
      <c r="G48" s="1284"/>
      <c r="H48" s="1285"/>
      <c r="I48" s="107" t="s">
        <v>520</v>
      </c>
      <c r="J48" s="108" t="s">
        <v>520</v>
      </c>
      <c r="K48" s="108" t="s">
        <v>520</v>
      </c>
      <c r="L48" s="108" t="s">
        <v>520</v>
      </c>
      <c r="M48" s="109" t="s">
        <v>520</v>
      </c>
    </row>
    <row r="49" spans="2:13" ht="27.75" customHeight="1" x14ac:dyDescent="0.15">
      <c r="B49" s="1280"/>
      <c r="C49" s="1281"/>
      <c r="D49" s="106"/>
      <c r="E49" s="1284" t="s">
        <v>39</v>
      </c>
      <c r="F49" s="1284"/>
      <c r="G49" s="1284"/>
      <c r="H49" s="1285"/>
      <c r="I49" s="107" t="s">
        <v>520</v>
      </c>
      <c r="J49" s="108" t="s">
        <v>520</v>
      </c>
      <c r="K49" s="108" t="s">
        <v>520</v>
      </c>
      <c r="L49" s="108" t="s">
        <v>520</v>
      </c>
      <c r="M49" s="109" t="s">
        <v>520</v>
      </c>
    </row>
    <row r="50" spans="2:13" ht="27.75" customHeight="1" x14ac:dyDescent="0.15">
      <c r="B50" s="1289" t="s">
        <v>40</v>
      </c>
      <c r="C50" s="1290"/>
      <c r="D50" s="112"/>
      <c r="E50" s="1284" t="s">
        <v>41</v>
      </c>
      <c r="F50" s="1284"/>
      <c r="G50" s="1284"/>
      <c r="H50" s="1285"/>
      <c r="I50" s="107">
        <v>2285</v>
      </c>
      <c r="J50" s="108">
        <v>2332</v>
      </c>
      <c r="K50" s="108">
        <v>2513</v>
      </c>
      <c r="L50" s="108">
        <v>2365</v>
      </c>
      <c r="M50" s="109">
        <v>2455</v>
      </c>
    </row>
    <row r="51" spans="2:13" ht="27.75" customHeight="1" x14ac:dyDescent="0.15">
      <c r="B51" s="1278"/>
      <c r="C51" s="1279"/>
      <c r="D51" s="106"/>
      <c r="E51" s="1284" t="s">
        <v>42</v>
      </c>
      <c r="F51" s="1284"/>
      <c r="G51" s="1284"/>
      <c r="H51" s="1285"/>
      <c r="I51" s="107">
        <v>3</v>
      </c>
      <c r="J51" s="108" t="s">
        <v>520</v>
      </c>
      <c r="K51" s="108" t="s">
        <v>520</v>
      </c>
      <c r="L51" s="108" t="s">
        <v>520</v>
      </c>
      <c r="M51" s="109" t="s">
        <v>520</v>
      </c>
    </row>
    <row r="52" spans="2:13" ht="27.75" customHeight="1" x14ac:dyDescent="0.15">
      <c r="B52" s="1280"/>
      <c r="C52" s="1281"/>
      <c r="D52" s="106"/>
      <c r="E52" s="1284" t="s">
        <v>43</v>
      </c>
      <c r="F52" s="1284"/>
      <c r="G52" s="1284"/>
      <c r="H52" s="1285"/>
      <c r="I52" s="107">
        <v>5665</v>
      </c>
      <c r="J52" s="108">
        <v>5608</v>
      </c>
      <c r="K52" s="108">
        <v>5625</v>
      </c>
      <c r="L52" s="108">
        <v>5506</v>
      </c>
      <c r="M52" s="109">
        <v>5408</v>
      </c>
    </row>
    <row r="53" spans="2:13" ht="27.75" customHeight="1" thickBot="1" x14ac:dyDescent="0.2">
      <c r="B53" s="1291" t="s">
        <v>44</v>
      </c>
      <c r="C53" s="1292"/>
      <c r="D53" s="113"/>
      <c r="E53" s="1293" t="s">
        <v>45</v>
      </c>
      <c r="F53" s="1293"/>
      <c r="G53" s="1293"/>
      <c r="H53" s="1294"/>
      <c r="I53" s="114">
        <v>-302</v>
      </c>
      <c r="J53" s="115">
        <v>-418</v>
      </c>
      <c r="K53" s="115">
        <v>-735</v>
      </c>
      <c r="L53" s="115">
        <v>-718</v>
      </c>
      <c r="M53" s="116">
        <v>-876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F+ujrv2WLGjs4pVXpz2U/Bct3mI9VsEKZb9+Exp1pBgQpN/cVcrccaPa6qCHKUGJ+kogLQ+EYdqr1AyaZB6UA==" saltValue="cNDY3P8vIFCil8N2iNeC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898</v>
      </c>
      <c r="G55" s="128">
        <v>874</v>
      </c>
      <c r="H55" s="129">
        <v>876</v>
      </c>
    </row>
    <row r="56" spans="2:8" ht="52.5" customHeight="1" x14ac:dyDescent="0.15">
      <c r="B56" s="130"/>
      <c r="C56" s="1305" t="s">
        <v>49</v>
      </c>
      <c r="D56" s="1305"/>
      <c r="E56" s="1306"/>
      <c r="F56" s="131">
        <v>873</v>
      </c>
      <c r="G56" s="131">
        <v>921</v>
      </c>
      <c r="H56" s="132">
        <v>984</v>
      </c>
    </row>
    <row r="57" spans="2:8" ht="53.25" customHeight="1" x14ac:dyDescent="0.15">
      <c r="B57" s="130"/>
      <c r="C57" s="1307" t="s">
        <v>50</v>
      </c>
      <c r="D57" s="1307"/>
      <c r="E57" s="1308"/>
      <c r="F57" s="133">
        <v>926</v>
      </c>
      <c r="G57" s="133">
        <v>974</v>
      </c>
      <c r="H57" s="134">
        <v>966</v>
      </c>
    </row>
    <row r="58" spans="2:8" ht="45.75" customHeight="1" x14ac:dyDescent="0.15">
      <c r="B58" s="135"/>
      <c r="C58" s="1295" t="s">
        <v>598</v>
      </c>
      <c r="D58" s="1296"/>
      <c r="E58" s="1297"/>
      <c r="F58" s="136">
        <v>382</v>
      </c>
      <c r="G58" s="136">
        <v>382</v>
      </c>
      <c r="H58" s="137">
        <v>470</v>
      </c>
    </row>
    <row r="59" spans="2:8" ht="45.75" customHeight="1" x14ac:dyDescent="0.15">
      <c r="B59" s="135"/>
      <c r="C59" s="1295" t="s">
        <v>599</v>
      </c>
      <c r="D59" s="1296"/>
      <c r="E59" s="1297"/>
      <c r="F59" s="136">
        <v>293</v>
      </c>
      <c r="G59" s="136">
        <v>265</v>
      </c>
      <c r="H59" s="137">
        <v>244</v>
      </c>
    </row>
    <row r="60" spans="2:8" ht="45.75" customHeight="1" x14ac:dyDescent="0.15">
      <c r="B60" s="135"/>
      <c r="C60" s="1295" t="s">
        <v>600</v>
      </c>
      <c r="D60" s="1296"/>
      <c r="E60" s="1297"/>
      <c r="F60" s="136">
        <v>50</v>
      </c>
      <c r="G60" s="136">
        <v>90</v>
      </c>
      <c r="H60" s="137">
        <v>90</v>
      </c>
    </row>
    <row r="61" spans="2:8" ht="45.75" customHeight="1" x14ac:dyDescent="0.15">
      <c r="B61" s="135"/>
      <c r="C61" s="1295" t="s">
        <v>601</v>
      </c>
      <c r="D61" s="1296"/>
      <c r="E61" s="1297"/>
      <c r="F61" s="136">
        <v>78</v>
      </c>
      <c r="G61" s="136">
        <v>73</v>
      </c>
      <c r="H61" s="137">
        <v>69</v>
      </c>
    </row>
    <row r="62" spans="2:8" ht="45.75" customHeight="1" thickBot="1" x14ac:dyDescent="0.2">
      <c r="B62" s="138"/>
      <c r="C62" s="1298" t="s">
        <v>602</v>
      </c>
      <c r="D62" s="1299"/>
      <c r="E62" s="1300"/>
      <c r="F62" s="139">
        <v>64</v>
      </c>
      <c r="G62" s="139">
        <v>56</v>
      </c>
      <c r="H62" s="140">
        <v>36</v>
      </c>
    </row>
    <row r="63" spans="2:8" ht="52.5" customHeight="1" thickBot="1" x14ac:dyDescent="0.2">
      <c r="B63" s="141"/>
      <c r="C63" s="1301" t="s">
        <v>51</v>
      </c>
      <c r="D63" s="1301"/>
      <c r="E63" s="1302"/>
      <c r="F63" s="142">
        <v>2697</v>
      </c>
      <c r="G63" s="142">
        <v>2769</v>
      </c>
      <c r="H63" s="143">
        <v>2826</v>
      </c>
    </row>
    <row r="64" spans="2:8" ht="15" customHeight="1" x14ac:dyDescent="0.15"/>
  </sheetData>
  <sheetProtection algorithmName="SHA-512" hashValue="blUrDqWsk6rXOfdRzvjnCIa4Unip5RADUWKrO0eVWkoePSTakj+AQ+zsx2qioZ679662R2kjtdvIyJyGYuk2Cw==" saltValue="eXVgiQOC54gxNApoNY3Y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607</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6"/>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52.1</v>
      </c>
      <c r="BY53" s="1323"/>
      <c r="BZ53" s="1323"/>
      <c r="CA53" s="1323"/>
      <c r="CB53" s="1323"/>
      <c r="CC53" s="1323"/>
      <c r="CD53" s="1323"/>
      <c r="CE53" s="1323"/>
      <c r="CF53" s="1326"/>
      <c r="CG53" s="1323"/>
      <c r="CH53" s="1323"/>
      <c r="CI53" s="1323"/>
      <c r="CJ53" s="1323"/>
      <c r="CK53" s="1323"/>
      <c r="CL53" s="1323"/>
      <c r="CM53" s="1323"/>
      <c r="CN53" s="1323">
        <v>62.9</v>
      </c>
      <c r="CO53" s="1323"/>
      <c r="CP53" s="1323"/>
      <c r="CQ53" s="1323"/>
      <c r="CR53" s="1323"/>
      <c r="CS53" s="1323"/>
      <c r="CT53" s="1323"/>
      <c r="CU53" s="1323"/>
      <c r="CV53" s="1323">
        <v>64.099999999999994</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610</v>
      </c>
      <c r="AO55" s="1322"/>
      <c r="AP55" s="1322"/>
      <c r="AQ55" s="1322"/>
      <c r="AR55" s="1322"/>
      <c r="AS55" s="1322"/>
      <c r="AT55" s="1322"/>
      <c r="AU55" s="1322"/>
      <c r="AV55" s="1322"/>
      <c r="AW55" s="1322"/>
      <c r="AX55" s="1322"/>
      <c r="AY55" s="1322"/>
      <c r="AZ55" s="1322"/>
      <c r="BA55" s="1322"/>
      <c r="BB55" s="1325" t="s">
        <v>608</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25.4</v>
      </c>
      <c r="BY55" s="1323"/>
      <c r="BZ55" s="1323"/>
      <c r="CA55" s="1323"/>
      <c r="CB55" s="1323"/>
      <c r="CC55" s="1323"/>
      <c r="CD55" s="1323"/>
      <c r="CE55" s="1323"/>
      <c r="CF55" s="1326"/>
      <c r="CG55" s="1323"/>
      <c r="CH55" s="1323"/>
      <c r="CI55" s="1323"/>
      <c r="CJ55" s="1323"/>
      <c r="CK55" s="1323"/>
      <c r="CL55" s="1323"/>
      <c r="CM55" s="1323"/>
      <c r="CN55" s="1323">
        <v>7.7</v>
      </c>
      <c r="CO55" s="1323"/>
      <c r="CP55" s="1323"/>
      <c r="CQ55" s="1323"/>
      <c r="CR55" s="1323"/>
      <c r="CS55" s="1323"/>
      <c r="CT55" s="1323"/>
      <c r="CU55" s="1323"/>
      <c r="CV55" s="1323">
        <v>3.2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58.7</v>
      </c>
      <c r="BY57" s="1323"/>
      <c r="BZ57" s="1323"/>
      <c r="CA57" s="1323"/>
      <c r="CB57" s="1323"/>
      <c r="CC57" s="1323"/>
      <c r="CD57" s="1323"/>
      <c r="CE57" s="1323"/>
      <c r="CF57" s="1326"/>
      <c r="CG57" s="1323"/>
      <c r="CH57" s="1323"/>
      <c r="CI57" s="1323"/>
      <c r="CJ57" s="1323"/>
      <c r="CK57" s="1323"/>
      <c r="CL57" s="1323"/>
      <c r="CM57" s="1323"/>
      <c r="CN57" s="1323">
        <v>63.4</v>
      </c>
      <c r="CO57" s="1323"/>
      <c r="CP57" s="1323"/>
      <c r="CQ57" s="1323"/>
      <c r="CR57" s="1323"/>
      <c r="CS57" s="1323"/>
      <c r="CT57" s="1323"/>
      <c r="CU57" s="1323"/>
      <c r="CV57" s="1323">
        <v>63.1</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607</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612</v>
      </c>
      <c r="BC75" s="1325"/>
      <c r="BD75" s="1325"/>
      <c r="BE75" s="1325"/>
      <c r="BF75" s="1325"/>
      <c r="BG75" s="1325"/>
      <c r="BH75" s="1325"/>
      <c r="BI75" s="1325"/>
      <c r="BJ75" s="1325"/>
      <c r="BK75" s="1325"/>
      <c r="BL75" s="1325"/>
      <c r="BM75" s="1325"/>
      <c r="BN75" s="1325"/>
      <c r="BO75" s="1325"/>
      <c r="BP75" s="1323">
        <v>10.1</v>
      </c>
      <c r="BQ75" s="1323"/>
      <c r="BR75" s="1323"/>
      <c r="BS75" s="1323"/>
      <c r="BT75" s="1323"/>
      <c r="BU75" s="1323"/>
      <c r="BV75" s="1323"/>
      <c r="BW75" s="1323"/>
      <c r="BX75" s="1323">
        <v>9</v>
      </c>
      <c r="BY75" s="1323"/>
      <c r="BZ75" s="1323"/>
      <c r="CA75" s="1323"/>
      <c r="CB75" s="1323"/>
      <c r="CC75" s="1323"/>
      <c r="CD75" s="1323"/>
      <c r="CE75" s="1323"/>
      <c r="CF75" s="1323">
        <v>9.4</v>
      </c>
      <c r="CG75" s="1323"/>
      <c r="CH75" s="1323"/>
      <c r="CI75" s="1323"/>
      <c r="CJ75" s="1323"/>
      <c r="CK75" s="1323"/>
      <c r="CL75" s="1323"/>
      <c r="CM75" s="1323"/>
      <c r="CN75" s="1323">
        <v>9.6</v>
      </c>
      <c r="CO75" s="1323"/>
      <c r="CP75" s="1323"/>
      <c r="CQ75" s="1323"/>
      <c r="CR75" s="1323"/>
      <c r="CS75" s="1323"/>
      <c r="CT75" s="1323"/>
      <c r="CU75" s="1323"/>
      <c r="CV75" s="1323">
        <v>9.6</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610</v>
      </c>
      <c r="AO77" s="1322"/>
      <c r="AP77" s="1322"/>
      <c r="AQ77" s="1322"/>
      <c r="AR77" s="1322"/>
      <c r="AS77" s="1322"/>
      <c r="AT77" s="1322"/>
      <c r="AU77" s="1322"/>
      <c r="AV77" s="1322"/>
      <c r="AW77" s="1322"/>
      <c r="AX77" s="1322"/>
      <c r="AY77" s="1322"/>
      <c r="AZ77" s="1322"/>
      <c r="BA77" s="1322"/>
      <c r="BB77" s="1325" t="s">
        <v>608</v>
      </c>
      <c r="BC77" s="1325"/>
      <c r="BD77" s="1325"/>
      <c r="BE77" s="1325"/>
      <c r="BF77" s="1325"/>
      <c r="BG77" s="1325"/>
      <c r="BH77" s="1325"/>
      <c r="BI77" s="1325"/>
      <c r="BJ77" s="1325"/>
      <c r="BK77" s="1325"/>
      <c r="BL77" s="1325"/>
      <c r="BM77" s="1325"/>
      <c r="BN77" s="1325"/>
      <c r="BO77" s="1325"/>
      <c r="BP77" s="1323">
        <v>27</v>
      </c>
      <c r="BQ77" s="1323"/>
      <c r="BR77" s="1323"/>
      <c r="BS77" s="1323"/>
      <c r="BT77" s="1323"/>
      <c r="BU77" s="1323"/>
      <c r="BV77" s="1323"/>
      <c r="BW77" s="1323"/>
      <c r="BX77" s="1323">
        <v>25.4</v>
      </c>
      <c r="BY77" s="1323"/>
      <c r="BZ77" s="1323"/>
      <c r="CA77" s="1323"/>
      <c r="CB77" s="1323"/>
      <c r="CC77" s="1323"/>
      <c r="CD77" s="1323"/>
      <c r="CE77" s="1323"/>
      <c r="CF77" s="1323">
        <v>23.4</v>
      </c>
      <c r="CG77" s="1323"/>
      <c r="CH77" s="1323"/>
      <c r="CI77" s="1323"/>
      <c r="CJ77" s="1323"/>
      <c r="CK77" s="1323"/>
      <c r="CL77" s="1323"/>
      <c r="CM77" s="1323"/>
      <c r="CN77" s="1323">
        <v>7.7</v>
      </c>
      <c r="CO77" s="1323"/>
      <c r="CP77" s="1323"/>
      <c r="CQ77" s="1323"/>
      <c r="CR77" s="1323"/>
      <c r="CS77" s="1323"/>
      <c r="CT77" s="1323"/>
      <c r="CU77" s="1323"/>
      <c r="CV77" s="1323">
        <v>3.2</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612</v>
      </c>
      <c r="BC79" s="1325"/>
      <c r="BD79" s="1325"/>
      <c r="BE79" s="1325"/>
      <c r="BF79" s="1325"/>
      <c r="BG79" s="1325"/>
      <c r="BH79" s="1325"/>
      <c r="BI79" s="1325"/>
      <c r="BJ79" s="1325"/>
      <c r="BK79" s="1325"/>
      <c r="BL79" s="1325"/>
      <c r="BM79" s="1325"/>
      <c r="BN79" s="1325"/>
      <c r="BO79" s="1325"/>
      <c r="BP79" s="1323">
        <v>8.6999999999999993</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5IpKx3rs5G4QA4aYAHpDR6UVFXRS367k7pp4vqTuDMSPjF9l0jb9Z8w1irF/AwLT1mCwsPduXJsPw28NbOYnA==" saltValue="5nMioagob6y6mQR6IBPe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BE1DRXNqJEE+wuVnx5pFnC8gY6e+NcX2SZqNcEsmqfD7JFG2HfL7XeF5L9zY5c8YLuoPwsbWlGviOJT5G3o/cw==" saltValue="MtmWB3kMq2HCXuZIAsfUh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2rMC7rsB/PffbmY7jYvazCeOlxwY4CwwzBIissDHp2jzgVlB6/AjuMlNyyBaTG3ACOKTj/01xgDoU0Dw4WmxMA==" saltValue="fq63NdJMtWtudKQCaFhrS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231519</v>
      </c>
      <c r="E3" s="162"/>
      <c r="F3" s="163">
        <v>109920</v>
      </c>
      <c r="G3" s="164"/>
      <c r="H3" s="165"/>
    </row>
    <row r="4" spans="1:8" x14ac:dyDescent="0.15">
      <c r="A4" s="166"/>
      <c r="B4" s="167"/>
      <c r="C4" s="168"/>
      <c r="D4" s="169">
        <v>205675</v>
      </c>
      <c r="E4" s="170"/>
      <c r="F4" s="171">
        <v>62739</v>
      </c>
      <c r="G4" s="172"/>
      <c r="H4" s="173"/>
    </row>
    <row r="5" spans="1:8" x14ac:dyDescent="0.15">
      <c r="A5" s="154" t="s">
        <v>554</v>
      </c>
      <c r="B5" s="159"/>
      <c r="C5" s="160"/>
      <c r="D5" s="161">
        <v>92364</v>
      </c>
      <c r="E5" s="162"/>
      <c r="F5" s="163">
        <v>119882</v>
      </c>
      <c r="G5" s="164"/>
      <c r="H5" s="165"/>
    </row>
    <row r="6" spans="1:8" x14ac:dyDescent="0.15">
      <c r="A6" s="166"/>
      <c r="B6" s="167"/>
      <c r="C6" s="168"/>
      <c r="D6" s="169">
        <v>59527</v>
      </c>
      <c r="E6" s="170"/>
      <c r="F6" s="171">
        <v>66481</v>
      </c>
      <c r="G6" s="172"/>
      <c r="H6" s="173"/>
    </row>
    <row r="7" spans="1:8" x14ac:dyDescent="0.15">
      <c r="A7" s="154" t="s">
        <v>555</v>
      </c>
      <c r="B7" s="159"/>
      <c r="C7" s="160"/>
      <c r="D7" s="161">
        <v>62706</v>
      </c>
      <c r="E7" s="162"/>
      <c r="F7" s="163">
        <v>116162</v>
      </c>
      <c r="G7" s="164"/>
      <c r="H7" s="165"/>
    </row>
    <row r="8" spans="1:8" x14ac:dyDescent="0.15">
      <c r="A8" s="166"/>
      <c r="B8" s="167"/>
      <c r="C8" s="168"/>
      <c r="D8" s="169">
        <v>44652</v>
      </c>
      <c r="E8" s="170"/>
      <c r="F8" s="171">
        <v>61562</v>
      </c>
      <c r="G8" s="172"/>
      <c r="H8" s="173"/>
    </row>
    <row r="9" spans="1:8" x14ac:dyDescent="0.15">
      <c r="A9" s="154" t="s">
        <v>556</v>
      </c>
      <c r="B9" s="159"/>
      <c r="C9" s="160"/>
      <c r="D9" s="161">
        <v>55950</v>
      </c>
      <c r="E9" s="162"/>
      <c r="F9" s="163">
        <v>121449</v>
      </c>
      <c r="G9" s="164"/>
      <c r="H9" s="165"/>
    </row>
    <row r="10" spans="1:8" x14ac:dyDescent="0.15">
      <c r="A10" s="166"/>
      <c r="B10" s="167"/>
      <c r="C10" s="168"/>
      <c r="D10" s="169">
        <v>39246</v>
      </c>
      <c r="E10" s="170"/>
      <c r="F10" s="171">
        <v>62922</v>
      </c>
      <c r="G10" s="172"/>
      <c r="H10" s="173"/>
    </row>
    <row r="11" spans="1:8" x14ac:dyDescent="0.15">
      <c r="A11" s="154" t="s">
        <v>557</v>
      </c>
      <c r="B11" s="159"/>
      <c r="C11" s="160"/>
      <c r="D11" s="161">
        <v>67387</v>
      </c>
      <c r="E11" s="162"/>
      <c r="F11" s="163">
        <v>145139</v>
      </c>
      <c r="G11" s="164"/>
      <c r="H11" s="165"/>
    </row>
    <row r="12" spans="1:8" x14ac:dyDescent="0.15">
      <c r="A12" s="166"/>
      <c r="B12" s="167"/>
      <c r="C12" s="174"/>
      <c r="D12" s="169">
        <v>49952</v>
      </c>
      <c r="E12" s="170"/>
      <c r="F12" s="171">
        <v>83762</v>
      </c>
      <c r="G12" s="172"/>
      <c r="H12" s="173"/>
    </row>
    <row r="13" spans="1:8" x14ac:dyDescent="0.15">
      <c r="A13" s="154"/>
      <c r="B13" s="159"/>
      <c r="C13" s="175"/>
      <c r="D13" s="176">
        <v>101985</v>
      </c>
      <c r="E13" s="177"/>
      <c r="F13" s="178">
        <v>122510</v>
      </c>
      <c r="G13" s="179"/>
      <c r="H13" s="165"/>
    </row>
    <row r="14" spans="1:8" x14ac:dyDescent="0.15">
      <c r="A14" s="166"/>
      <c r="B14" s="167"/>
      <c r="C14" s="168"/>
      <c r="D14" s="169">
        <v>79810</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2.75</v>
      </c>
      <c r="C19" s="180">
        <f>ROUND(VALUE(SUBSTITUTE(実質収支比率等に係る経年分析!G$48,"▲","-")),2)</f>
        <v>2.93</v>
      </c>
      <c r="D19" s="180">
        <f>ROUND(VALUE(SUBSTITUTE(実質収支比率等に係る経年分析!H$48,"▲","-")),2)</f>
        <v>2.5299999999999998</v>
      </c>
      <c r="E19" s="180">
        <f>ROUND(VALUE(SUBSTITUTE(実質収支比率等に係る経年分析!I$48,"▲","-")),2)</f>
        <v>2.2400000000000002</v>
      </c>
      <c r="F19" s="180">
        <f>ROUND(VALUE(SUBSTITUTE(実質収支比率等に係る経年分析!J$48,"▲","-")),2)</f>
        <v>4.01</v>
      </c>
    </row>
    <row r="20" spans="1:11" x14ac:dyDescent="0.15">
      <c r="A20" s="180" t="s">
        <v>55</v>
      </c>
      <c r="B20" s="180">
        <f>ROUND(VALUE(SUBSTITUTE(実質収支比率等に係る経年分析!F$47,"▲","-")),2)</f>
        <v>31.18</v>
      </c>
      <c r="C20" s="180">
        <f>ROUND(VALUE(SUBSTITUTE(実質収支比率等に係る経年分析!G$47,"▲","-")),2)</f>
        <v>31.03</v>
      </c>
      <c r="D20" s="180">
        <f>ROUND(VALUE(SUBSTITUTE(実質収支比率等に係る経年分析!H$47,"▲","-")),2)</f>
        <v>31.21</v>
      </c>
      <c r="E20" s="180">
        <f>ROUND(VALUE(SUBSTITUTE(実質収支比率等に係る経年分析!I$47,"▲","-")),2)</f>
        <v>30.34</v>
      </c>
      <c r="F20" s="180">
        <f>ROUND(VALUE(SUBSTITUTE(実質収支比率等に係る経年分析!J$47,"▲","-")),2)</f>
        <v>30.21</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-0.53</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1.83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0.16</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集落排水処理事業会計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温泉配湯事業会計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478</v>
      </c>
      <c r="E42" s="182"/>
      <c r="F42" s="182"/>
      <c r="G42" s="182">
        <f>'実質公債費比率（分子）の構造'!L$52</f>
        <v>457</v>
      </c>
      <c r="H42" s="182"/>
      <c r="I42" s="182"/>
      <c r="J42" s="182">
        <f>'実質公債費比率（分子）の構造'!M$52</f>
        <v>482</v>
      </c>
      <c r="K42" s="182"/>
      <c r="L42" s="182"/>
      <c r="M42" s="182">
        <f>'実質公債費比率（分子）の構造'!N$52</f>
        <v>492</v>
      </c>
      <c r="N42" s="182"/>
      <c r="O42" s="182"/>
      <c r="P42" s="182">
        <f>'実質公債費比率（分子）の構造'!O$52</f>
        <v>502</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v>
      </c>
      <c r="C45" s="182"/>
      <c r="D45" s="182"/>
      <c r="E45" s="182">
        <f>'実質公債費比率（分子）の構造'!L$49</f>
        <v>14</v>
      </c>
      <c r="F45" s="182"/>
      <c r="G45" s="182"/>
      <c r="H45" s="182">
        <f>'実質公債費比率（分子）の構造'!M$49</f>
        <v>16</v>
      </c>
      <c r="I45" s="182"/>
      <c r="J45" s="182"/>
      <c r="K45" s="182">
        <f>'実質公債費比率（分子）の構造'!N$49</f>
        <v>13</v>
      </c>
      <c r="L45" s="182"/>
      <c r="M45" s="182"/>
      <c r="N45" s="182">
        <f>'実質公債費比率（分子）の構造'!O$49</f>
        <v>14</v>
      </c>
      <c r="O45" s="182"/>
      <c r="P45" s="182"/>
    </row>
    <row r="46" spans="1:16" x14ac:dyDescent="0.15">
      <c r="A46" s="182" t="s">
        <v>67</v>
      </c>
      <c r="B46" s="182">
        <f>'実質公債費比率（分子）の構造'!K$48</f>
        <v>222</v>
      </c>
      <c r="C46" s="182"/>
      <c r="D46" s="182"/>
      <c r="E46" s="182">
        <f>'実質公債費比率（分子）の構造'!L$48</f>
        <v>215</v>
      </c>
      <c r="F46" s="182"/>
      <c r="G46" s="182"/>
      <c r="H46" s="182">
        <f>'実質公債費比率（分子）の構造'!M$48</f>
        <v>207</v>
      </c>
      <c r="I46" s="182"/>
      <c r="J46" s="182"/>
      <c r="K46" s="182">
        <f>'実質公債費比率（分子）の構造'!N$48</f>
        <v>202</v>
      </c>
      <c r="L46" s="182"/>
      <c r="M46" s="182"/>
      <c r="N46" s="182">
        <f>'実質公債費比率（分子）の構造'!O$48</f>
        <v>197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449</v>
      </c>
      <c r="C49" s="182"/>
      <c r="D49" s="182"/>
      <c r="E49" s="182">
        <f>'実質公債費比率（分子）の構造'!L$45</f>
        <v>437</v>
      </c>
      <c r="F49" s="182"/>
      <c r="G49" s="182"/>
      <c r="H49" s="182">
        <f>'実質公債費比率（分子）の構造'!M$45</f>
        <v>529</v>
      </c>
      <c r="I49" s="182"/>
      <c r="J49" s="182"/>
      <c r="K49" s="182">
        <f>'実質公債費比率（分子）の構造'!N$45</f>
        <v>494</v>
      </c>
      <c r="L49" s="182"/>
      <c r="M49" s="182"/>
      <c r="N49" s="182">
        <f>'実質公債費比率（分子）の構造'!O$45</f>
        <v>492</v>
      </c>
      <c r="O49" s="182"/>
      <c r="P49" s="182"/>
    </row>
    <row r="50" spans="1:16" x14ac:dyDescent="0.15">
      <c r="A50" s="182" t="s">
        <v>71</v>
      </c>
      <c r="B50" s="182" t="e">
        <f>NA()</f>
        <v>#N/A</v>
      </c>
      <c r="C50" s="182">
        <f>IF(ISNUMBER('実質公債費比率（分子）の構造'!K$53),'実質公債費比率（分子）の構造'!K$53,NA())</f>
        <v>207</v>
      </c>
      <c r="D50" s="182" t="e">
        <f>NA()</f>
        <v>#N/A</v>
      </c>
      <c r="E50" s="182" t="e">
        <f>NA()</f>
        <v>#N/A</v>
      </c>
      <c r="F50" s="182">
        <f>IF(ISNUMBER('実質公債費比率（分子）の構造'!L$53),'実質公債費比率（分子）の構造'!L$53,NA())</f>
        <v>209</v>
      </c>
      <c r="G50" s="182" t="e">
        <f>NA()</f>
        <v>#N/A</v>
      </c>
      <c r="H50" s="182" t="e">
        <f>NA()</f>
        <v>#N/A</v>
      </c>
      <c r="I50" s="182">
        <f>IF(ISNUMBER('実質公債費比率（分子）の構造'!M$53),'実質公債費比率（分子）の構造'!M$53,NA())</f>
        <v>270</v>
      </c>
      <c r="J50" s="182" t="e">
        <f>NA()</f>
        <v>#N/A</v>
      </c>
      <c r="K50" s="182" t="e">
        <f>NA()</f>
        <v>#N/A</v>
      </c>
      <c r="L50" s="182">
        <f>IF(ISNUMBER('実質公債費比率（分子）の構造'!N$53),'実質公債費比率（分子）の構造'!N$53,NA())</f>
        <v>217</v>
      </c>
      <c r="M50" s="182" t="e">
        <f>NA()</f>
        <v>#N/A</v>
      </c>
      <c r="N50" s="182" t="e">
        <f>NA()</f>
        <v>#N/A</v>
      </c>
      <c r="O50" s="182">
        <f>IF(ISNUMBER('実質公債費比率（分子）の構造'!O$53),'実質公債費比率（分子）の構造'!O$53,NA())</f>
        <v>201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5665</v>
      </c>
      <c r="E56" s="181"/>
      <c r="F56" s="181"/>
      <c r="G56" s="181">
        <f>'将来負担比率（分子）の構造'!J$52</f>
        <v>5608</v>
      </c>
      <c r="H56" s="181"/>
      <c r="I56" s="181"/>
      <c r="J56" s="181">
        <f>'将来負担比率（分子）の構造'!K$52</f>
        <v>5625</v>
      </c>
      <c r="K56" s="181"/>
      <c r="L56" s="181"/>
      <c r="M56" s="181">
        <f>'将来負担比率（分子）の構造'!L$52</f>
        <v>5506</v>
      </c>
      <c r="N56" s="181"/>
      <c r="O56" s="181"/>
      <c r="P56" s="181">
        <f>'将来負担比率（分子）の構造'!M$52</f>
        <v>5408</v>
      </c>
    </row>
    <row r="57" spans="1:16" x14ac:dyDescent="0.15">
      <c r="A57" s="181" t="s">
        <v>42</v>
      </c>
      <c r="B57" s="181"/>
      <c r="C57" s="181"/>
      <c r="D57" s="181">
        <f>'将来負担比率（分子）の構造'!I$51</f>
        <v>3</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2285</v>
      </c>
      <c r="E58" s="181"/>
      <c r="F58" s="181"/>
      <c r="G58" s="181">
        <f>'将来負担比率（分子）の構造'!J$50</f>
        <v>2332</v>
      </c>
      <c r="H58" s="181"/>
      <c r="I58" s="181"/>
      <c r="J58" s="181">
        <f>'将来負担比率（分子）の構造'!K$50</f>
        <v>2513</v>
      </c>
      <c r="K58" s="181"/>
      <c r="L58" s="181"/>
      <c r="M58" s="181">
        <f>'将来負担比率（分子）の構造'!L$50</f>
        <v>2365</v>
      </c>
      <c r="N58" s="181"/>
      <c r="O58" s="181"/>
      <c r="P58" s="181">
        <f>'将来負担比率（分子）の構造'!M$50</f>
        <v>2455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660</v>
      </c>
      <c r="C62" s="181"/>
      <c r="D62" s="181"/>
      <c r="E62" s="181">
        <f>'将来負担比率（分子）の構造'!J$45</f>
        <v>632</v>
      </c>
      <c r="F62" s="181"/>
      <c r="G62" s="181"/>
      <c r="H62" s="181">
        <f>'将来負担比率（分子）の構造'!K$45</f>
        <v>697</v>
      </c>
      <c r="I62" s="181"/>
      <c r="J62" s="181"/>
      <c r="K62" s="181">
        <f>'将来負担比率（分子）の構造'!L$45</f>
        <v>638</v>
      </c>
      <c r="L62" s="181"/>
      <c r="M62" s="181"/>
      <c r="N62" s="181">
        <f>'将来負担比率（分子）の構造'!M$45</f>
        <v>619</v>
      </c>
      <c r="O62" s="181"/>
      <c r="P62" s="181"/>
    </row>
    <row r="63" spans="1:16" x14ac:dyDescent="0.15">
      <c r="A63" s="181" t="s">
        <v>34</v>
      </c>
      <c r="B63" s="181">
        <f>'将来負担比率（分子）の構造'!I$44</f>
        <v>93</v>
      </c>
      <c r="C63" s="181"/>
      <c r="D63" s="181"/>
      <c r="E63" s="181">
        <f>'将来負担比率（分子）の構造'!J$44</f>
        <v>86</v>
      </c>
      <c r="F63" s="181"/>
      <c r="G63" s="181"/>
      <c r="H63" s="181">
        <f>'将来負担比率（分子）の構造'!K$44</f>
        <v>83</v>
      </c>
      <c r="I63" s="181"/>
      <c r="J63" s="181"/>
      <c r="K63" s="181">
        <f>'将来負担比率（分子）の構造'!L$44</f>
        <v>97</v>
      </c>
      <c r="L63" s="181"/>
      <c r="M63" s="181"/>
      <c r="N63" s="181">
        <f>'将来負担比率（分子）の構造'!M$44</f>
        <v>134</v>
      </c>
      <c r="O63" s="181"/>
      <c r="P63" s="181"/>
    </row>
    <row r="64" spans="1:16" x14ac:dyDescent="0.15">
      <c r="A64" s="181" t="s">
        <v>33</v>
      </c>
      <c r="B64" s="181">
        <f>'将来負担比率（分子）の構造'!I$43</f>
        <v>1688</v>
      </c>
      <c r="C64" s="181"/>
      <c r="D64" s="181"/>
      <c r="E64" s="181">
        <f>'将来負担比率（分子）の構造'!J$43</f>
        <v>1614</v>
      </c>
      <c r="F64" s="181"/>
      <c r="G64" s="181"/>
      <c r="H64" s="181">
        <f>'将来負担比率（分子）の構造'!K$43</f>
        <v>1550</v>
      </c>
      <c r="I64" s="181"/>
      <c r="J64" s="181"/>
      <c r="K64" s="181">
        <f>'将来負担比率（分子）の構造'!L$43</f>
        <v>1431</v>
      </c>
      <c r="L64" s="181"/>
      <c r="M64" s="181"/>
      <c r="N64" s="181">
        <f>'将来負担比率（分子）の構造'!M$43</f>
        <v>1328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5210</v>
      </c>
      <c r="C66" s="181"/>
      <c r="D66" s="181"/>
      <c r="E66" s="181">
        <f>'将来負担比率（分子）の構造'!J$41</f>
        <v>5191</v>
      </c>
      <c r="F66" s="181"/>
      <c r="G66" s="181"/>
      <c r="H66" s="181">
        <f>'将来負担比率（分子）の構造'!K$41</f>
        <v>5073</v>
      </c>
      <c r="I66" s="181"/>
      <c r="J66" s="181"/>
      <c r="K66" s="181">
        <f>'将来負担比率（分子）の構造'!L$41</f>
        <v>4988</v>
      </c>
      <c r="L66" s="181"/>
      <c r="M66" s="181"/>
      <c r="N66" s="181">
        <f>'将来負担比率（分子）の構造'!M$41</f>
        <v>4906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898</v>
      </c>
      <c r="C72" s="185">
        <f>基金残高に係る経年分析!G55</f>
        <v>874</v>
      </c>
      <c r="D72" s="185">
        <f>基金残高に係る経年分析!H55</f>
        <v>876</v>
      </c>
    </row>
    <row r="73" spans="1:16" x14ac:dyDescent="0.15">
      <c r="A73" s="184" t="s">
        <v>78</v>
      </c>
      <c r="B73" s="185">
        <f>基金残高に係る経年分析!F56</f>
        <v>873</v>
      </c>
      <c r="C73" s="185">
        <f>基金残高に係る経年分析!G56</f>
        <v>921</v>
      </c>
      <c r="D73" s="185">
        <f>基金残高に係る経年分析!H56</f>
        <v>984</v>
      </c>
    </row>
    <row r="74" spans="1:16" x14ac:dyDescent="0.15">
      <c r="A74" s="184" t="s">
        <v>79</v>
      </c>
      <c r="B74" s="185">
        <f>基金残高に係る経年分析!F57</f>
        <v>926</v>
      </c>
      <c r="C74" s="185">
        <f>基金残高に係る経年分析!G57</f>
        <v>974</v>
      </c>
      <c r="D74" s="185">
        <f>基金残高に係る経年分析!H57</f>
        <v>966</v>
      </c>
    </row>
  </sheetData>
  <sheetProtection algorithmName="SHA-512" hashValue="TeeF+cfg+QVjMwc/cey+faVSfNnTvScOjtw0ixhmsDSvIvPYMWqlThEQmgpWUWwtWwPnWPA2LQ+dpjiyi1aesg==" saltValue="AWaJiIN/nykiybn3RsD06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659323</v>
      </c>
      <c r="S5" s="673"/>
      <c r="T5" s="673"/>
      <c r="U5" s="673"/>
      <c r="V5" s="673"/>
      <c r="W5" s="673"/>
      <c r="X5" s="673"/>
      <c r="Y5" s="674"/>
      <c r="Z5" s="675">
        <v>13.7</v>
      </c>
      <c r="AA5" s="675"/>
      <c r="AB5" s="675"/>
      <c r="AC5" s="675"/>
      <c r="AD5" s="676">
        <v>659323</v>
      </c>
      <c r="AE5" s="676"/>
      <c r="AF5" s="676"/>
      <c r="AG5" s="676"/>
      <c r="AH5" s="676"/>
      <c r="AI5" s="676"/>
      <c r="AJ5" s="676"/>
      <c r="AK5" s="676"/>
      <c r="AL5" s="677">
        <v>23</v>
      </c>
      <c r="AM5" s="678"/>
      <c r="AN5" s="678"/>
      <c r="AO5" s="679"/>
      <c r="AP5" s="669" t="s">
        <v>227</v>
      </c>
      <c r="AQ5" s="670"/>
      <c r="AR5" s="670"/>
      <c r="AS5" s="670"/>
      <c r="AT5" s="670"/>
      <c r="AU5" s="670"/>
      <c r="AV5" s="670"/>
      <c r="AW5" s="670"/>
      <c r="AX5" s="670"/>
      <c r="AY5" s="670"/>
      <c r="AZ5" s="670"/>
      <c r="BA5" s="670"/>
      <c r="BB5" s="670"/>
      <c r="BC5" s="670"/>
      <c r="BD5" s="670"/>
      <c r="BE5" s="670"/>
      <c r="BF5" s="671"/>
      <c r="BG5" s="683">
        <v>614117</v>
      </c>
      <c r="BH5" s="684"/>
      <c r="BI5" s="684"/>
      <c r="BJ5" s="684"/>
      <c r="BK5" s="684"/>
      <c r="BL5" s="684"/>
      <c r="BM5" s="684"/>
      <c r="BN5" s="685"/>
      <c r="BO5" s="686">
        <v>93.1</v>
      </c>
      <c r="BP5" s="686"/>
      <c r="BQ5" s="686"/>
      <c r="BR5" s="686"/>
      <c r="BS5" s="687" t="s">
        <v>130</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50648</v>
      </c>
      <c r="S6" s="684"/>
      <c r="T6" s="684"/>
      <c r="U6" s="684"/>
      <c r="V6" s="684"/>
      <c r="W6" s="684"/>
      <c r="X6" s="684"/>
      <c r="Y6" s="685"/>
      <c r="Z6" s="686">
        <v>1</v>
      </c>
      <c r="AA6" s="686"/>
      <c r="AB6" s="686"/>
      <c r="AC6" s="686"/>
      <c r="AD6" s="687">
        <v>50648</v>
      </c>
      <c r="AE6" s="687"/>
      <c r="AF6" s="687"/>
      <c r="AG6" s="687"/>
      <c r="AH6" s="687"/>
      <c r="AI6" s="687"/>
      <c r="AJ6" s="687"/>
      <c r="AK6" s="687"/>
      <c r="AL6" s="688">
        <v>1.8</v>
      </c>
      <c r="AM6" s="689"/>
      <c r="AN6" s="689"/>
      <c r="AO6" s="690"/>
      <c r="AP6" s="680" t="s">
        <v>232</v>
      </c>
      <c r="AQ6" s="681"/>
      <c r="AR6" s="681"/>
      <c r="AS6" s="681"/>
      <c r="AT6" s="681"/>
      <c r="AU6" s="681"/>
      <c r="AV6" s="681"/>
      <c r="AW6" s="681"/>
      <c r="AX6" s="681"/>
      <c r="AY6" s="681"/>
      <c r="AZ6" s="681"/>
      <c r="BA6" s="681"/>
      <c r="BB6" s="681"/>
      <c r="BC6" s="681"/>
      <c r="BD6" s="681"/>
      <c r="BE6" s="681"/>
      <c r="BF6" s="682"/>
      <c r="BG6" s="683">
        <v>614117</v>
      </c>
      <c r="BH6" s="684"/>
      <c r="BI6" s="684"/>
      <c r="BJ6" s="684"/>
      <c r="BK6" s="684"/>
      <c r="BL6" s="684"/>
      <c r="BM6" s="684"/>
      <c r="BN6" s="685"/>
      <c r="BO6" s="686">
        <v>93.1</v>
      </c>
      <c r="BP6" s="686"/>
      <c r="BQ6" s="686"/>
      <c r="BR6" s="686"/>
      <c r="BS6" s="687" t="s">
        <v>130</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79132</v>
      </c>
      <c r="CS6" s="684"/>
      <c r="CT6" s="684"/>
      <c r="CU6" s="684"/>
      <c r="CV6" s="684"/>
      <c r="CW6" s="684"/>
      <c r="CX6" s="684"/>
      <c r="CY6" s="685"/>
      <c r="CZ6" s="677">
        <v>1.7</v>
      </c>
      <c r="DA6" s="678"/>
      <c r="DB6" s="678"/>
      <c r="DC6" s="697"/>
      <c r="DD6" s="692" t="s">
        <v>234</v>
      </c>
      <c r="DE6" s="684"/>
      <c r="DF6" s="684"/>
      <c r="DG6" s="684"/>
      <c r="DH6" s="684"/>
      <c r="DI6" s="684"/>
      <c r="DJ6" s="684"/>
      <c r="DK6" s="684"/>
      <c r="DL6" s="684"/>
      <c r="DM6" s="684"/>
      <c r="DN6" s="684"/>
      <c r="DO6" s="684"/>
      <c r="DP6" s="685"/>
      <c r="DQ6" s="692">
        <v>79132</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655</v>
      </c>
      <c r="S7" s="684"/>
      <c r="T7" s="684"/>
      <c r="U7" s="684"/>
      <c r="V7" s="684"/>
      <c r="W7" s="684"/>
      <c r="X7" s="684"/>
      <c r="Y7" s="685"/>
      <c r="Z7" s="686">
        <v>0</v>
      </c>
      <c r="AA7" s="686"/>
      <c r="AB7" s="686"/>
      <c r="AC7" s="686"/>
      <c r="AD7" s="687">
        <v>655</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209233</v>
      </c>
      <c r="BH7" s="684"/>
      <c r="BI7" s="684"/>
      <c r="BJ7" s="684"/>
      <c r="BK7" s="684"/>
      <c r="BL7" s="684"/>
      <c r="BM7" s="684"/>
      <c r="BN7" s="685"/>
      <c r="BO7" s="686">
        <v>31.7</v>
      </c>
      <c r="BP7" s="686"/>
      <c r="BQ7" s="686"/>
      <c r="BR7" s="686"/>
      <c r="BS7" s="687" t="s">
        <v>130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965956</v>
      </c>
      <c r="CS7" s="684"/>
      <c r="CT7" s="684"/>
      <c r="CU7" s="684"/>
      <c r="CV7" s="684"/>
      <c r="CW7" s="684"/>
      <c r="CX7" s="684"/>
      <c r="CY7" s="685"/>
      <c r="CZ7" s="686">
        <v>20.7</v>
      </c>
      <c r="DA7" s="686"/>
      <c r="DB7" s="686"/>
      <c r="DC7" s="686"/>
      <c r="DD7" s="692">
        <v>16094</v>
      </c>
      <c r="DE7" s="684"/>
      <c r="DF7" s="684"/>
      <c r="DG7" s="684"/>
      <c r="DH7" s="684"/>
      <c r="DI7" s="684"/>
      <c r="DJ7" s="684"/>
      <c r="DK7" s="684"/>
      <c r="DL7" s="684"/>
      <c r="DM7" s="684"/>
      <c r="DN7" s="684"/>
      <c r="DO7" s="684"/>
      <c r="DP7" s="685"/>
      <c r="DQ7" s="692">
        <v>717617</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2312</v>
      </c>
      <c r="S8" s="684"/>
      <c r="T8" s="684"/>
      <c r="U8" s="684"/>
      <c r="V8" s="684"/>
      <c r="W8" s="684"/>
      <c r="X8" s="684"/>
      <c r="Y8" s="685"/>
      <c r="Z8" s="686">
        <v>0</v>
      </c>
      <c r="AA8" s="686"/>
      <c r="AB8" s="686"/>
      <c r="AC8" s="686"/>
      <c r="AD8" s="687">
        <v>2312</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11011</v>
      </c>
      <c r="BH8" s="684"/>
      <c r="BI8" s="684"/>
      <c r="BJ8" s="684"/>
      <c r="BK8" s="684"/>
      <c r="BL8" s="684"/>
      <c r="BM8" s="684"/>
      <c r="BN8" s="685"/>
      <c r="BO8" s="686">
        <v>1.7</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1186566</v>
      </c>
      <c r="CS8" s="684"/>
      <c r="CT8" s="684"/>
      <c r="CU8" s="684"/>
      <c r="CV8" s="684"/>
      <c r="CW8" s="684"/>
      <c r="CX8" s="684"/>
      <c r="CY8" s="685"/>
      <c r="CZ8" s="686">
        <v>25.4</v>
      </c>
      <c r="DA8" s="686"/>
      <c r="DB8" s="686"/>
      <c r="DC8" s="686"/>
      <c r="DD8" s="692">
        <v>21091</v>
      </c>
      <c r="DE8" s="684"/>
      <c r="DF8" s="684"/>
      <c r="DG8" s="684"/>
      <c r="DH8" s="684"/>
      <c r="DI8" s="684"/>
      <c r="DJ8" s="684"/>
      <c r="DK8" s="684"/>
      <c r="DL8" s="684"/>
      <c r="DM8" s="684"/>
      <c r="DN8" s="684"/>
      <c r="DO8" s="684"/>
      <c r="DP8" s="685"/>
      <c r="DQ8" s="692">
        <v>743776</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1614</v>
      </c>
      <c r="S9" s="684"/>
      <c r="T9" s="684"/>
      <c r="U9" s="684"/>
      <c r="V9" s="684"/>
      <c r="W9" s="684"/>
      <c r="X9" s="684"/>
      <c r="Y9" s="685"/>
      <c r="Z9" s="686">
        <v>0</v>
      </c>
      <c r="AA9" s="686"/>
      <c r="AB9" s="686"/>
      <c r="AC9" s="686"/>
      <c r="AD9" s="687">
        <v>1614</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179056</v>
      </c>
      <c r="BH9" s="684"/>
      <c r="BI9" s="684"/>
      <c r="BJ9" s="684"/>
      <c r="BK9" s="684"/>
      <c r="BL9" s="684"/>
      <c r="BM9" s="684"/>
      <c r="BN9" s="685"/>
      <c r="BO9" s="686">
        <v>27.2</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226750</v>
      </c>
      <c r="CS9" s="684"/>
      <c r="CT9" s="684"/>
      <c r="CU9" s="684"/>
      <c r="CV9" s="684"/>
      <c r="CW9" s="684"/>
      <c r="CX9" s="684"/>
      <c r="CY9" s="685"/>
      <c r="CZ9" s="686">
        <v>4.9000000000000004</v>
      </c>
      <c r="DA9" s="686"/>
      <c r="DB9" s="686"/>
      <c r="DC9" s="686"/>
      <c r="DD9" s="692">
        <v>1122</v>
      </c>
      <c r="DE9" s="684"/>
      <c r="DF9" s="684"/>
      <c r="DG9" s="684"/>
      <c r="DH9" s="684"/>
      <c r="DI9" s="684"/>
      <c r="DJ9" s="684"/>
      <c r="DK9" s="684"/>
      <c r="DL9" s="684"/>
      <c r="DM9" s="684"/>
      <c r="DN9" s="684"/>
      <c r="DO9" s="684"/>
      <c r="DP9" s="685"/>
      <c r="DQ9" s="692">
        <v>134405</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9991</v>
      </c>
      <c r="BH10" s="684"/>
      <c r="BI10" s="684"/>
      <c r="BJ10" s="684"/>
      <c r="BK10" s="684"/>
      <c r="BL10" s="684"/>
      <c r="BM10" s="684"/>
      <c r="BN10" s="685"/>
      <c r="BO10" s="686">
        <v>1.5</v>
      </c>
      <c r="BP10" s="686"/>
      <c r="BQ10" s="686"/>
      <c r="BR10" s="686"/>
      <c r="BS10" s="692" t="s">
        <v>130</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10000</v>
      </c>
      <c r="CS10" s="684"/>
      <c r="CT10" s="684"/>
      <c r="CU10" s="684"/>
      <c r="CV10" s="684"/>
      <c r="CW10" s="684"/>
      <c r="CX10" s="684"/>
      <c r="CY10" s="685"/>
      <c r="CZ10" s="686">
        <v>0.2</v>
      </c>
      <c r="DA10" s="686"/>
      <c r="DB10" s="686"/>
      <c r="DC10" s="686"/>
      <c r="DD10" s="692" t="s">
        <v>234</v>
      </c>
      <c r="DE10" s="684"/>
      <c r="DF10" s="684"/>
      <c r="DG10" s="684"/>
      <c r="DH10" s="684"/>
      <c r="DI10" s="684"/>
      <c r="DJ10" s="684"/>
      <c r="DK10" s="684"/>
      <c r="DL10" s="684"/>
      <c r="DM10" s="684"/>
      <c r="DN10" s="684"/>
      <c r="DO10" s="684"/>
      <c r="DP10" s="685"/>
      <c r="DQ10" s="692" t="s">
        <v>234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108317</v>
      </c>
      <c r="S11" s="684"/>
      <c r="T11" s="684"/>
      <c r="U11" s="684"/>
      <c r="V11" s="684"/>
      <c r="W11" s="684"/>
      <c r="X11" s="684"/>
      <c r="Y11" s="685"/>
      <c r="Z11" s="688">
        <v>2.2000000000000002</v>
      </c>
      <c r="AA11" s="689"/>
      <c r="AB11" s="689"/>
      <c r="AC11" s="701"/>
      <c r="AD11" s="692">
        <v>108317</v>
      </c>
      <c r="AE11" s="684"/>
      <c r="AF11" s="684"/>
      <c r="AG11" s="684"/>
      <c r="AH11" s="684"/>
      <c r="AI11" s="684"/>
      <c r="AJ11" s="684"/>
      <c r="AK11" s="685"/>
      <c r="AL11" s="688">
        <v>3.8</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9175</v>
      </c>
      <c r="BH11" s="684"/>
      <c r="BI11" s="684"/>
      <c r="BJ11" s="684"/>
      <c r="BK11" s="684"/>
      <c r="BL11" s="684"/>
      <c r="BM11" s="684"/>
      <c r="BN11" s="685"/>
      <c r="BO11" s="686">
        <v>1.4</v>
      </c>
      <c r="BP11" s="686"/>
      <c r="BQ11" s="686"/>
      <c r="BR11" s="686"/>
      <c r="BS11" s="692" t="s">
        <v>130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358638</v>
      </c>
      <c r="CS11" s="684"/>
      <c r="CT11" s="684"/>
      <c r="CU11" s="684"/>
      <c r="CV11" s="684"/>
      <c r="CW11" s="684"/>
      <c r="CX11" s="684"/>
      <c r="CY11" s="685"/>
      <c r="CZ11" s="686">
        <v>7.7</v>
      </c>
      <c r="DA11" s="686"/>
      <c r="DB11" s="686"/>
      <c r="DC11" s="686"/>
      <c r="DD11" s="692">
        <v>56899</v>
      </c>
      <c r="DE11" s="684"/>
      <c r="DF11" s="684"/>
      <c r="DG11" s="684"/>
      <c r="DH11" s="684"/>
      <c r="DI11" s="684"/>
      <c r="DJ11" s="684"/>
      <c r="DK11" s="684"/>
      <c r="DL11" s="684"/>
      <c r="DM11" s="684"/>
      <c r="DN11" s="684"/>
      <c r="DO11" s="684"/>
      <c r="DP11" s="685"/>
      <c r="DQ11" s="692">
        <v>193215</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234</v>
      </c>
      <c r="AA12" s="686"/>
      <c r="AB12" s="686"/>
      <c r="AC12" s="686"/>
      <c r="AD12" s="687" t="s">
        <v>130</v>
      </c>
      <c r="AE12" s="687"/>
      <c r="AF12" s="687"/>
      <c r="AG12" s="687"/>
      <c r="AH12" s="687"/>
      <c r="AI12" s="687"/>
      <c r="AJ12" s="687"/>
      <c r="AK12" s="687"/>
      <c r="AL12" s="688" t="s">
        <v>130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355039</v>
      </c>
      <c r="BH12" s="684"/>
      <c r="BI12" s="684"/>
      <c r="BJ12" s="684"/>
      <c r="BK12" s="684"/>
      <c r="BL12" s="684"/>
      <c r="BM12" s="684"/>
      <c r="BN12" s="685"/>
      <c r="BO12" s="686">
        <v>53.8</v>
      </c>
      <c r="BP12" s="686"/>
      <c r="BQ12" s="686"/>
      <c r="BR12" s="686"/>
      <c r="BS12" s="692" t="s">
        <v>130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422772</v>
      </c>
      <c r="CS12" s="684"/>
      <c r="CT12" s="684"/>
      <c r="CU12" s="684"/>
      <c r="CV12" s="684"/>
      <c r="CW12" s="684"/>
      <c r="CX12" s="684"/>
      <c r="CY12" s="685"/>
      <c r="CZ12" s="686">
        <v>9</v>
      </c>
      <c r="DA12" s="686"/>
      <c r="DB12" s="686"/>
      <c r="DC12" s="686"/>
      <c r="DD12" s="692">
        <v>145138</v>
      </c>
      <c r="DE12" s="684"/>
      <c r="DF12" s="684"/>
      <c r="DG12" s="684"/>
      <c r="DH12" s="684"/>
      <c r="DI12" s="684"/>
      <c r="DJ12" s="684"/>
      <c r="DK12" s="684"/>
      <c r="DL12" s="684"/>
      <c r="DM12" s="684"/>
      <c r="DN12" s="684"/>
      <c r="DO12" s="684"/>
      <c r="DP12" s="685"/>
      <c r="DQ12" s="692">
        <v>302957</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130</v>
      </c>
      <c r="AA13" s="686"/>
      <c r="AB13" s="686"/>
      <c r="AC13" s="686"/>
      <c r="AD13" s="687" t="s">
        <v>234</v>
      </c>
      <c r="AE13" s="687"/>
      <c r="AF13" s="687"/>
      <c r="AG13" s="687"/>
      <c r="AH13" s="687"/>
      <c r="AI13" s="687"/>
      <c r="AJ13" s="687"/>
      <c r="AK13" s="687"/>
      <c r="AL13" s="688" t="s">
        <v>130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348522</v>
      </c>
      <c r="BH13" s="684"/>
      <c r="BI13" s="684"/>
      <c r="BJ13" s="684"/>
      <c r="BK13" s="684"/>
      <c r="BL13" s="684"/>
      <c r="BM13" s="684"/>
      <c r="BN13" s="685"/>
      <c r="BO13" s="686">
        <v>52.9</v>
      </c>
      <c r="BP13" s="686"/>
      <c r="BQ13" s="686"/>
      <c r="BR13" s="686"/>
      <c r="BS13" s="692" t="s">
        <v>130</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255466</v>
      </c>
      <c r="CS13" s="684"/>
      <c r="CT13" s="684"/>
      <c r="CU13" s="684"/>
      <c r="CV13" s="684"/>
      <c r="CW13" s="684"/>
      <c r="CX13" s="684"/>
      <c r="CY13" s="685"/>
      <c r="CZ13" s="686">
        <v>5.5</v>
      </c>
      <c r="DA13" s="686"/>
      <c r="DB13" s="686"/>
      <c r="DC13" s="686"/>
      <c r="DD13" s="692">
        <v>71507</v>
      </c>
      <c r="DE13" s="684"/>
      <c r="DF13" s="684"/>
      <c r="DG13" s="684"/>
      <c r="DH13" s="684"/>
      <c r="DI13" s="684"/>
      <c r="DJ13" s="684"/>
      <c r="DK13" s="684"/>
      <c r="DL13" s="684"/>
      <c r="DM13" s="684"/>
      <c r="DN13" s="684"/>
      <c r="DO13" s="684"/>
      <c r="DP13" s="685"/>
      <c r="DQ13" s="692">
        <v>176052</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6069</v>
      </c>
      <c r="S14" s="684"/>
      <c r="T14" s="684"/>
      <c r="U14" s="684"/>
      <c r="V14" s="684"/>
      <c r="W14" s="684"/>
      <c r="X14" s="684"/>
      <c r="Y14" s="685"/>
      <c r="Z14" s="686">
        <v>0.1</v>
      </c>
      <c r="AA14" s="686"/>
      <c r="AB14" s="686"/>
      <c r="AC14" s="686"/>
      <c r="AD14" s="687">
        <v>6069</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24823</v>
      </c>
      <c r="BH14" s="684"/>
      <c r="BI14" s="684"/>
      <c r="BJ14" s="684"/>
      <c r="BK14" s="684"/>
      <c r="BL14" s="684"/>
      <c r="BM14" s="684"/>
      <c r="BN14" s="685"/>
      <c r="BO14" s="686">
        <v>3.8</v>
      </c>
      <c r="BP14" s="686"/>
      <c r="BQ14" s="686"/>
      <c r="BR14" s="686"/>
      <c r="BS14" s="692" t="s">
        <v>130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163205</v>
      </c>
      <c r="CS14" s="684"/>
      <c r="CT14" s="684"/>
      <c r="CU14" s="684"/>
      <c r="CV14" s="684"/>
      <c r="CW14" s="684"/>
      <c r="CX14" s="684"/>
      <c r="CY14" s="685"/>
      <c r="CZ14" s="686">
        <v>3.5</v>
      </c>
      <c r="DA14" s="686"/>
      <c r="DB14" s="686"/>
      <c r="DC14" s="686"/>
      <c r="DD14" s="692">
        <v>16145</v>
      </c>
      <c r="DE14" s="684"/>
      <c r="DF14" s="684"/>
      <c r="DG14" s="684"/>
      <c r="DH14" s="684"/>
      <c r="DI14" s="684"/>
      <c r="DJ14" s="684"/>
      <c r="DK14" s="684"/>
      <c r="DL14" s="684"/>
      <c r="DM14" s="684"/>
      <c r="DN14" s="684"/>
      <c r="DO14" s="684"/>
      <c r="DP14" s="685"/>
      <c r="DQ14" s="692">
        <v>141329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25022</v>
      </c>
      <c r="BH15" s="684"/>
      <c r="BI15" s="684"/>
      <c r="BJ15" s="684"/>
      <c r="BK15" s="684"/>
      <c r="BL15" s="684"/>
      <c r="BM15" s="684"/>
      <c r="BN15" s="685"/>
      <c r="BO15" s="686">
        <v>3.8</v>
      </c>
      <c r="BP15" s="686"/>
      <c r="BQ15" s="686"/>
      <c r="BR15" s="686"/>
      <c r="BS15" s="692" t="s">
        <v>130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409342</v>
      </c>
      <c r="CS15" s="684"/>
      <c r="CT15" s="684"/>
      <c r="CU15" s="684"/>
      <c r="CV15" s="684"/>
      <c r="CW15" s="684"/>
      <c r="CX15" s="684"/>
      <c r="CY15" s="685"/>
      <c r="CZ15" s="686">
        <v>8.8000000000000007</v>
      </c>
      <c r="DA15" s="686"/>
      <c r="DB15" s="686"/>
      <c r="DC15" s="686"/>
      <c r="DD15" s="692">
        <v>106649</v>
      </c>
      <c r="DE15" s="684"/>
      <c r="DF15" s="684"/>
      <c r="DG15" s="684"/>
      <c r="DH15" s="684"/>
      <c r="DI15" s="684"/>
      <c r="DJ15" s="684"/>
      <c r="DK15" s="684"/>
      <c r="DL15" s="684"/>
      <c r="DM15" s="684"/>
      <c r="DN15" s="684"/>
      <c r="DO15" s="684"/>
      <c r="DP15" s="685"/>
      <c r="DQ15" s="692">
        <v>269089</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1368</v>
      </c>
      <c r="S16" s="684"/>
      <c r="T16" s="684"/>
      <c r="U16" s="684"/>
      <c r="V16" s="684"/>
      <c r="W16" s="684"/>
      <c r="X16" s="684"/>
      <c r="Y16" s="685"/>
      <c r="Z16" s="686">
        <v>0</v>
      </c>
      <c r="AA16" s="686"/>
      <c r="AB16" s="686"/>
      <c r="AC16" s="686"/>
      <c r="AD16" s="687">
        <v>1368</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102499</v>
      </c>
      <c r="CS16" s="684"/>
      <c r="CT16" s="684"/>
      <c r="CU16" s="684"/>
      <c r="CV16" s="684"/>
      <c r="CW16" s="684"/>
      <c r="CX16" s="684"/>
      <c r="CY16" s="685"/>
      <c r="CZ16" s="686">
        <v>2.2000000000000002</v>
      </c>
      <c r="DA16" s="686"/>
      <c r="DB16" s="686"/>
      <c r="DC16" s="686"/>
      <c r="DD16" s="692" t="s">
        <v>130</v>
      </c>
      <c r="DE16" s="684"/>
      <c r="DF16" s="684"/>
      <c r="DG16" s="684"/>
      <c r="DH16" s="684"/>
      <c r="DI16" s="684"/>
      <c r="DJ16" s="684"/>
      <c r="DK16" s="684"/>
      <c r="DL16" s="684"/>
      <c r="DM16" s="684"/>
      <c r="DN16" s="684"/>
      <c r="DO16" s="684"/>
      <c r="DP16" s="685"/>
      <c r="DQ16" s="692">
        <v>1366</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22647</v>
      </c>
      <c r="S17" s="684"/>
      <c r="T17" s="684"/>
      <c r="U17" s="684"/>
      <c r="V17" s="684"/>
      <c r="W17" s="684"/>
      <c r="X17" s="684"/>
      <c r="Y17" s="685"/>
      <c r="Z17" s="686">
        <v>0.5</v>
      </c>
      <c r="AA17" s="686"/>
      <c r="AB17" s="686"/>
      <c r="AC17" s="686"/>
      <c r="AD17" s="687">
        <v>22647</v>
      </c>
      <c r="AE17" s="687"/>
      <c r="AF17" s="687"/>
      <c r="AG17" s="687"/>
      <c r="AH17" s="687"/>
      <c r="AI17" s="687"/>
      <c r="AJ17" s="687"/>
      <c r="AK17" s="687"/>
      <c r="AL17" s="688">
        <v>0.8</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234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492040</v>
      </c>
      <c r="CS17" s="684"/>
      <c r="CT17" s="684"/>
      <c r="CU17" s="684"/>
      <c r="CV17" s="684"/>
      <c r="CW17" s="684"/>
      <c r="CX17" s="684"/>
      <c r="CY17" s="685"/>
      <c r="CZ17" s="686">
        <v>10.5</v>
      </c>
      <c r="DA17" s="686"/>
      <c r="DB17" s="686"/>
      <c r="DC17" s="686"/>
      <c r="DD17" s="692" t="s">
        <v>130</v>
      </c>
      <c r="DE17" s="684"/>
      <c r="DF17" s="684"/>
      <c r="DG17" s="684"/>
      <c r="DH17" s="684"/>
      <c r="DI17" s="684"/>
      <c r="DJ17" s="684"/>
      <c r="DK17" s="684"/>
      <c r="DL17" s="684"/>
      <c r="DM17" s="684"/>
      <c r="DN17" s="684"/>
      <c r="DO17" s="684"/>
      <c r="DP17" s="685"/>
      <c r="DQ17" s="692">
        <v>492040</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2449</v>
      </c>
      <c r="S18" s="684"/>
      <c r="T18" s="684"/>
      <c r="U18" s="684"/>
      <c r="V18" s="684"/>
      <c r="W18" s="684"/>
      <c r="X18" s="684"/>
      <c r="Y18" s="685"/>
      <c r="Z18" s="686">
        <v>0.1</v>
      </c>
      <c r="AA18" s="686"/>
      <c r="AB18" s="686"/>
      <c r="AC18" s="686"/>
      <c r="AD18" s="687">
        <v>2449</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793</v>
      </c>
      <c r="S19" s="684"/>
      <c r="T19" s="684"/>
      <c r="U19" s="684"/>
      <c r="V19" s="684"/>
      <c r="W19" s="684"/>
      <c r="X19" s="684"/>
      <c r="Y19" s="685"/>
      <c r="Z19" s="686">
        <v>0</v>
      </c>
      <c r="AA19" s="686"/>
      <c r="AB19" s="686"/>
      <c r="AC19" s="686"/>
      <c r="AD19" s="687">
        <v>793</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45206</v>
      </c>
      <c r="BH19" s="684"/>
      <c r="BI19" s="684"/>
      <c r="BJ19" s="684"/>
      <c r="BK19" s="684"/>
      <c r="BL19" s="684"/>
      <c r="BM19" s="684"/>
      <c r="BN19" s="685"/>
      <c r="BO19" s="686">
        <v>6.9</v>
      </c>
      <c r="BP19" s="686"/>
      <c r="BQ19" s="686"/>
      <c r="BR19" s="686"/>
      <c r="BS19" s="692" t="s">
        <v>130</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170</v>
      </c>
      <c r="S20" s="684"/>
      <c r="T20" s="684"/>
      <c r="U20" s="684"/>
      <c r="V20" s="684"/>
      <c r="W20" s="684"/>
      <c r="X20" s="684"/>
      <c r="Y20" s="685"/>
      <c r="Z20" s="686">
        <v>0</v>
      </c>
      <c r="AA20" s="686"/>
      <c r="AB20" s="686"/>
      <c r="AC20" s="686"/>
      <c r="AD20" s="687">
        <v>170</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45206</v>
      </c>
      <c r="BH20" s="684"/>
      <c r="BI20" s="684"/>
      <c r="BJ20" s="684"/>
      <c r="BK20" s="684"/>
      <c r="BL20" s="684"/>
      <c r="BM20" s="684"/>
      <c r="BN20" s="685"/>
      <c r="BO20" s="686">
        <v>6.9</v>
      </c>
      <c r="BP20" s="686"/>
      <c r="BQ20" s="686"/>
      <c r="BR20" s="686"/>
      <c r="BS20" s="692" t="s">
        <v>234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4672366</v>
      </c>
      <c r="CS20" s="684"/>
      <c r="CT20" s="684"/>
      <c r="CU20" s="684"/>
      <c r="CV20" s="684"/>
      <c r="CW20" s="684"/>
      <c r="CX20" s="684"/>
      <c r="CY20" s="685"/>
      <c r="CZ20" s="686">
        <v>100</v>
      </c>
      <c r="DA20" s="686"/>
      <c r="DB20" s="686"/>
      <c r="DC20" s="686"/>
      <c r="DD20" s="692">
        <v>434645</v>
      </c>
      <c r="DE20" s="684"/>
      <c r="DF20" s="684"/>
      <c r="DG20" s="684"/>
      <c r="DH20" s="684"/>
      <c r="DI20" s="684"/>
      <c r="DJ20" s="684"/>
      <c r="DK20" s="684"/>
      <c r="DL20" s="684"/>
      <c r="DM20" s="684"/>
      <c r="DN20" s="684"/>
      <c r="DO20" s="684"/>
      <c r="DP20" s="685"/>
      <c r="DQ20" s="692">
        <v>3250978</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19235</v>
      </c>
      <c r="S21" s="684"/>
      <c r="T21" s="684"/>
      <c r="U21" s="684"/>
      <c r="V21" s="684"/>
      <c r="W21" s="684"/>
      <c r="X21" s="684"/>
      <c r="Y21" s="685"/>
      <c r="Z21" s="686">
        <v>0.4</v>
      </c>
      <c r="AA21" s="686"/>
      <c r="AB21" s="686"/>
      <c r="AC21" s="686"/>
      <c r="AD21" s="687">
        <v>19235</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45206</v>
      </c>
      <c r="BH21" s="684"/>
      <c r="BI21" s="684"/>
      <c r="BJ21" s="684"/>
      <c r="BK21" s="684"/>
      <c r="BL21" s="684"/>
      <c r="BM21" s="684"/>
      <c r="BN21" s="685"/>
      <c r="BO21" s="686">
        <v>6.9</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2213212</v>
      </c>
      <c r="S22" s="684"/>
      <c r="T22" s="684"/>
      <c r="U22" s="684"/>
      <c r="V22" s="684"/>
      <c r="W22" s="684"/>
      <c r="X22" s="684"/>
      <c r="Y22" s="685"/>
      <c r="Z22" s="686">
        <v>45.8</v>
      </c>
      <c r="AA22" s="686"/>
      <c r="AB22" s="686"/>
      <c r="AC22" s="686"/>
      <c r="AD22" s="687">
        <v>2010017</v>
      </c>
      <c r="AE22" s="687"/>
      <c r="AF22" s="687"/>
      <c r="AG22" s="687"/>
      <c r="AH22" s="687"/>
      <c r="AI22" s="687"/>
      <c r="AJ22" s="687"/>
      <c r="AK22" s="687"/>
      <c r="AL22" s="688">
        <v>70.2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2010017</v>
      </c>
      <c r="S23" s="684"/>
      <c r="T23" s="684"/>
      <c r="U23" s="684"/>
      <c r="V23" s="684"/>
      <c r="W23" s="684"/>
      <c r="X23" s="684"/>
      <c r="Y23" s="685"/>
      <c r="Z23" s="686">
        <v>41.6</v>
      </c>
      <c r="AA23" s="686"/>
      <c r="AB23" s="686"/>
      <c r="AC23" s="686"/>
      <c r="AD23" s="687">
        <v>2010017</v>
      </c>
      <c r="AE23" s="687"/>
      <c r="AF23" s="687"/>
      <c r="AG23" s="687"/>
      <c r="AH23" s="687"/>
      <c r="AI23" s="687"/>
      <c r="AJ23" s="687"/>
      <c r="AK23" s="687"/>
      <c r="AL23" s="688">
        <v>70.2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130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203195</v>
      </c>
      <c r="S24" s="684"/>
      <c r="T24" s="684"/>
      <c r="U24" s="684"/>
      <c r="V24" s="684"/>
      <c r="W24" s="684"/>
      <c r="X24" s="684"/>
      <c r="Y24" s="685"/>
      <c r="Z24" s="686">
        <v>4.2</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1815125</v>
      </c>
      <c r="CS24" s="673"/>
      <c r="CT24" s="673"/>
      <c r="CU24" s="673"/>
      <c r="CV24" s="673"/>
      <c r="CW24" s="673"/>
      <c r="CX24" s="673"/>
      <c r="CY24" s="674"/>
      <c r="CZ24" s="677">
        <v>38.799999999999997</v>
      </c>
      <c r="DA24" s="678"/>
      <c r="DB24" s="678"/>
      <c r="DC24" s="697"/>
      <c r="DD24" s="722">
        <v>1487311</v>
      </c>
      <c r="DE24" s="673"/>
      <c r="DF24" s="673"/>
      <c r="DG24" s="673"/>
      <c r="DH24" s="673"/>
      <c r="DI24" s="673"/>
      <c r="DJ24" s="673"/>
      <c r="DK24" s="674"/>
      <c r="DL24" s="722">
        <v>1467252</v>
      </c>
      <c r="DM24" s="673"/>
      <c r="DN24" s="673"/>
      <c r="DO24" s="673"/>
      <c r="DP24" s="673"/>
      <c r="DQ24" s="673"/>
      <c r="DR24" s="673"/>
      <c r="DS24" s="673"/>
      <c r="DT24" s="673"/>
      <c r="DU24" s="673"/>
      <c r="DV24" s="674"/>
      <c r="DW24" s="677">
        <v>49.6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802136</v>
      </c>
      <c r="CS25" s="719"/>
      <c r="CT25" s="719"/>
      <c r="CU25" s="719"/>
      <c r="CV25" s="719"/>
      <c r="CW25" s="719"/>
      <c r="CX25" s="719"/>
      <c r="CY25" s="720"/>
      <c r="CZ25" s="688">
        <v>17.2</v>
      </c>
      <c r="DA25" s="717"/>
      <c r="DB25" s="717"/>
      <c r="DC25" s="721"/>
      <c r="DD25" s="692">
        <v>759012</v>
      </c>
      <c r="DE25" s="719"/>
      <c r="DF25" s="719"/>
      <c r="DG25" s="719"/>
      <c r="DH25" s="719"/>
      <c r="DI25" s="719"/>
      <c r="DJ25" s="719"/>
      <c r="DK25" s="720"/>
      <c r="DL25" s="692">
        <v>739008</v>
      </c>
      <c r="DM25" s="719"/>
      <c r="DN25" s="719"/>
      <c r="DO25" s="719"/>
      <c r="DP25" s="719"/>
      <c r="DQ25" s="719"/>
      <c r="DR25" s="719"/>
      <c r="DS25" s="719"/>
      <c r="DT25" s="719"/>
      <c r="DU25" s="719"/>
      <c r="DV25" s="720"/>
      <c r="DW25" s="688">
        <v>25</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3066165</v>
      </c>
      <c r="S26" s="684"/>
      <c r="T26" s="684"/>
      <c r="U26" s="684"/>
      <c r="V26" s="684"/>
      <c r="W26" s="684"/>
      <c r="X26" s="684"/>
      <c r="Y26" s="685"/>
      <c r="Z26" s="686">
        <v>63.5</v>
      </c>
      <c r="AA26" s="686"/>
      <c r="AB26" s="686"/>
      <c r="AC26" s="686"/>
      <c r="AD26" s="687">
        <v>2862970</v>
      </c>
      <c r="AE26" s="687"/>
      <c r="AF26" s="687"/>
      <c r="AG26" s="687"/>
      <c r="AH26" s="687"/>
      <c r="AI26" s="687"/>
      <c r="AJ26" s="687"/>
      <c r="AK26" s="687"/>
      <c r="AL26" s="688">
        <v>99.9</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130</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470977</v>
      </c>
      <c r="CS26" s="684"/>
      <c r="CT26" s="684"/>
      <c r="CU26" s="684"/>
      <c r="CV26" s="684"/>
      <c r="CW26" s="684"/>
      <c r="CX26" s="684"/>
      <c r="CY26" s="685"/>
      <c r="CZ26" s="688">
        <v>10.1</v>
      </c>
      <c r="DA26" s="717"/>
      <c r="DB26" s="717"/>
      <c r="DC26" s="721"/>
      <c r="DD26" s="692">
        <v>439410</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130</v>
      </c>
      <c r="S27" s="684"/>
      <c r="T27" s="684"/>
      <c r="U27" s="684"/>
      <c r="V27" s="684"/>
      <c r="W27" s="684"/>
      <c r="X27" s="684"/>
      <c r="Y27" s="685"/>
      <c r="Z27" s="686" t="s">
        <v>130</v>
      </c>
      <c r="AA27" s="686"/>
      <c r="AB27" s="686"/>
      <c r="AC27" s="686"/>
      <c r="AD27" s="687" t="s">
        <v>130</v>
      </c>
      <c r="AE27" s="687"/>
      <c r="AF27" s="687"/>
      <c r="AG27" s="687"/>
      <c r="AH27" s="687"/>
      <c r="AI27" s="687"/>
      <c r="AJ27" s="687"/>
      <c r="AK27" s="687"/>
      <c r="AL27" s="688" t="s">
        <v>130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659323</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520949</v>
      </c>
      <c r="CS27" s="719"/>
      <c r="CT27" s="719"/>
      <c r="CU27" s="719"/>
      <c r="CV27" s="719"/>
      <c r="CW27" s="719"/>
      <c r="CX27" s="719"/>
      <c r="CY27" s="720"/>
      <c r="CZ27" s="688">
        <v>11.1</v>
      </c>
      <c r="DA27" s="717"/>
      <c r="DB27" s="717"/>
      <c r="DC27" s="721"/>
      <c r="DD27" s="692">
        <v>236259</v>
      </c>
      <c r="DE27" s="719"/>
      <c r="DF27" s="719"/>
      <c r="DG27" s="719"/>
      <c r="DH27" s="719"/>
      <c r="DI27" s="719"/>
      <c r="DJ27" s="719"/>
      <c r="DK27" s="720"/>
      <c r="DL27" s="692">
        <v>236204</v>
      </c>
      <c r="DM27" s="719"/>
      <c r="DN27" s="719"/>
      <c r="DO27" s="719"/>
      <c r="DP27" s="719"/>
      <c r="DQ27" s="719"/>
      <c r="DR27" s="719"/>
      <c r="DS27" s="719"/>
      <c r="DT27" s="719"/>
      <c r="DU27" s="719"/>
      <c r="DV27" s="720"/>
      <c r="DW27" s="688">
        <v>8</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15829</v>
      </c>
      <c r="S28" s="684"/>
      <c r="T28" s="684"/>
      <c r="U28" s="684"/>
      <c r="V28" s="684"/>
      <c r="W28" s="684"/>
      <c r="X28" s="684"/>
      <c r="Y28" s="685"/>
      <c r="Z28" s="686">
        <v>0.3</v>
      </c>
      <c r="AA28" s="686"/>
      <c r="AB28" s="686"/>
      <c r="AC28" s="686"/>
      <c r="AD28" s="687">
        <v>9</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492040</v>
      </c>
      <c r="CS28" s="684"/>
      <c r="CT28" s="684"/>
      <c r="CU28" s="684"/>
      <c r="CV28" s="684"/>
      <c r="CW28" s="684"/>
      <c r="CX28" s="684"/>
      <c r="CY28" s="685"/>
      <c r="CZ28" s="688">
        <v>10.5</v>
      </c>
      <c r="DA28" s="717"/>
      <c r="DB28" s="717"/>
      <c r="DC28" s="721"/>
      <c r="DD28" s="692">
        <v>492040</v>
      </c>
      <c r="DE28" s="684"/>
      <c r="DF28" s="684"/>
      <c r="DG28" s="684"/>
      <c r="DH28" s="684"/>
      <c r="DI28" s="684"/>
      <c r="DJ28" s="684"/>
      <c r="DK28" s="685"/>
      <c r="DL28" s="692">
        <v>492040</v>
      </c>
      <c r="DM28" s="684"/>
      <c r="DN28" s="684"/>
      <c r="DO28" s="684"/>
      <c r="DP28" s="684"/>
      <c r="DQ28" s="684"/>
      <c r="DR28" s="684"/>
      <c r="DS28" s="684"/>
      <c r="DT28" s="684"/>
      <c r="DU28" s="684"/>
      <c r="DV28" s="685"/>
      <c r="DW28" s="688">
        <v>16.600000000000001</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30817</v>
      </c>
      <c r="S29" s="684"/>
      <c r="T29" s="684"/>
      <c r="U29" s="684"/>
      <c r="V29" s="684"/>
      <c r="W29" s="684"/>
      <c r="X29" s="684"/>
      <c r="Y29" s="685"/>
      <c r="Z29" s="686">
        <v>0.6</v>
      </c>
      <c r="AA29" s="686"/>
      <c r="AB29" s="686"/>
      <c r="AC29" s="686"/>
      <c r="AD29" s="687">
        <v>1016</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492010</v>
      </c>
      <c r="CS29" s="719"/>
      <c r="CT29" s="719"/>
      <c r="CU29" s="719"/>
      <c r="CV29" s="719"/>
      <c r="CW29" s="719"/>
      <c r="CX29" s="719"/>
      <c r="CY29" s="720"/>
      <c r="CZ29" s="688">
        <v>10.5</v>
      </c>
      <c r="DA29" s="717"/>
      <c r="DB29" s="717"/>
      <c r="DC29" s="721"/>
      <c r="DD29" s="692">
        <v>492010</v>
      </c>
      <c r="DE29" s="719"/>
      <c r="DF29" s="719"/>
      <c r="DG29" s="719"/>
      <c r="DH29" s="719"/>
      <c r="DI29" s="719"/>
      <c r="DJ29" s="719"/>
      <c r="DK29" s="720"/>
      <c r="DL29" s="692">
        <v>492010</v>
      </c>
      <c r="DM29" s="719"/>
      <c r="DN29" s="719"/>
      <c r="DO29" s="719"/>
      <c r="DP29" s="719"/>
      <c r="DQ29" s="719"/>
      <c r="DR29" s="719"/>
      <c r="DS29" s="719"/>
      <c r="DT29" s="719"/>
      <c r="DU29" s="719"/>
      <c r="DV29" s="720"/>
      <c r="DW29" s="688">
        <v>16.600000000000001</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25114</v>
      </c>
      <c r="S30" s="684"/>
      <c r="T30" s="684"/>
      <c r="U30" s="684"/>
      <c r="V30" s="684"/>
      <c r="W30" s="684"/>
      <c r="X30" s="684"/>
      <c r="Y30" s="685"/>
      <c r="Z30" s="686">
        <v>0.5</v>
      </c>
      <c r="AA30" s="686"/>
      <c r="AB30" s="686"/>
      <c r="AC30" s="686"/>
      <c r="AD30" s="687" t="s">
        <v>130</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474054</v>
      </c>
      <c r="CS30" s="684"/>
      <c r="CT30" s="684"/>
      <c r="CU30" s="684"/>
      <c r="CV30" s="684"/>
      <c r="CW30" s="684"/>
      <c r="CX30" s="684"/>
      <c r="CY30" s="685"/>
      <c r="CZ30" s="688">
        <v>10.1</v>
      </c>
      <c r="DA30" s="717"/>
      <c r="DB30" s="717"/>
      <c r="DC30" s="721"/>
      <c r="DD30" s="692">
        <v>474054</v>
      </c>
      <c r="DE30" s="684"/>
      <c r="DF30" s="684"/>
      <c r="DG30" s="684"/>
      <c r="DH30" s="684"/>
      <c r="DI30" s="684"/>
      <c r="DJ30" s="684"/>
      <c r="DK30" s="685"/>
      <c r="DL30" s="692">
        <v>474054</v>
      </c>
      <c r="DM30" s="684"/>
      <c r="DN30" s="684"/>
      <c r="DO30" s="684"/>
      <c r="DP30" s="684"/>
      <c r="DQ30" s="684"/>
      <c r="DR30" s="684"/>
      <c r="DS30" s="684"/>
      <c r="DT30" s="684"/>
      <c r="DU30" s="684"/>
      <c r="DV30" s="685"/>
      <c r="DW30" s="688">
        <v>16</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257263</v>
      </c>
      <c r="S31" s="684"/>
      <c r="T31" s="684"/>
      <c r="U31" s="684"/>
      <c r="V31" s="684"/>
      <c r="W31" s="684"/>
      <c r="X31" s="684"/>
      <c r="Y31" s="685"/>
      <c r="Z31" s="686">
        <v>5.3</v>
      </c>
      <c r="AA31" s="686"/>
      <c r="AB31" s="686"/>
      <c r="AC31" s="686"/>
      <c r="AD31" s="687" t="s">
        <v>130</v>
      </c>
      <c r="AE31" s="687"/>
      <c r="AF31" s="687"/>
      <c r="AG31" s="687"/>
      <c r="AH31" s="687"/>
      <c r="AI31" s="687"/>
      <c r="AJ31" s="687"/>
      <c r="AK31" s="687"/>
      <c r="AL31" s="688" t="s">
        <v>130</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99.1</v>
      </c>
      <c r="BH31" s="738"/>
      <c r="BI31" s="738"/>
      <c r="BJ31" s="738"/>
      <c r="BK31" s="738"/>
      <c r="BL31" s="738"/>
      <c r="BM31" s="678">
        <v>97.6</v>
      </c>
      <c r="BN31" s="738"/>
      <c r="BO31" s="738"/>
      <c r="BP31" s="738"/>
      <c r="BQ31" s="739"/>
      <c r="BR31" s="751">
        <v>99.2</v>
      </c>
      <c r="BS31" s="738"/>
      <c r="BT31" s="738"/>
      <c r="BU31" s="738"/>
      <c r="BV31" s="738"/>
      <c r="BW31" s="738"/>
      <c r="BX31" s="678">
        <v>97.9</v>
      </c>
      <c r="BY31" s="738"/>
      <c r="BZ31" s="738"/>
      <c r="CA31" s="738"/>
      <c r="CB31" s="739"/>
      <c r="CD31" s="725"/>
      <c r="CE31" s="726"/>
      <c r="CF31" s="698" t="s">
        <v>313</v>
      </c>
      <c r="CG31" s="699"/>
      <c r="CH31" s="699"/>
      <c r="CI31" s="699"/>
      <c r="CJ31" s="699"/>
      <c r="CK31" s="699"/>
      <c r="CL31" s="699"/>
      <c r="CM31" s="699"/>
      <c r="CN31" s="699"/>
      <c r="CO31" s="699"/>
      <c r="CP31" s="699"/>
      <c r="CQ31" s="700"/>
      <c r="CR31" s="683">
        <v>17956</v>
      </c>
      <c r="CS31" s="719"/>
      <c r="CT31" s="719"/>
      <c r="CU31" s="719"/>
      <c r="CV31" s="719"/>
      <c r="CW31" s="719"/>
      <c r="CX31" s="719"/>
      <c r="CY31" s="720"/>
      <c r="CZ31" s="688">
        <v>0.4</v>
      </c>
      <c r="DA31" s="717"/>
      <c r="DB31" s="717"/>
      <c r="DC31" s="721"/>
      <c r="DD31" s="692">
        <v>17956</v>
      </c>
      <c r="DE31" s="719"/>
      <c r="DF31" s="719"/>
      <c r="DG31" s="719"/>
      <c r="DH31" s="719"/>
      <c r="DI31" s="719"/>
      <c r="DJ31" s="719"/>
      <c r="DK31" s="720"/>
      <c r="DL31" s="692">
        <v>17956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234</v>
      </c>
      <c r="AA32" s="686"/>
      <c r="AB32" s="686"/>
      <c r="AC32" s="686"/>
      <c r="AD32" s="687" t="s">
        <v>130</v>
      </c>
      <c r="AE32" s="687"/>
      <c r="AF32" s="687"/>
      <c r="AG32" s="687"/>
      <c r="AH32" s="687"/>
      <c r="AI32" s="687"/>
      <c r="AJ32" s="687"/>
      <c r="AK32" s="687"/>
      <c r="AL32" s="688" t="s">
        <v>234</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99.1</v>
      </c>
      <c r="BH32" s="719"/>
      <c r="BI32" s="719"/>
      <c r="BJ32" s="719"/>
      <c r="BK32" s="719"/>
      <c r="BL32" s="719"/>
      <c r="BM32" s="689">
        <v>98.3</v>
      </c>
      <c r="BN32" s="749"/>
      <c r="BO32" s="749"/>
      <c r="BP32" s="749"/>
      <c r="BQ32" s="750"/>
      <c r="BR32" s="752">
        <v>99.3</v>
      </c>
      <c r="BS32" s="719"/>
      <c r="BT32" s="719"/>
      <c r="BU32" s="719"/>
      <c r="BV32" s="719"/>
      <c r="BW32" s="719"/>
      <c r="BX32" s="689">
        <v>98.6</v>
      </c>
      <c r="BY32" s="749"/>
      <c r="BZ32" s="749"/>
      <c r="CA32" s="749"/>
      <c r="CB32" s="750"/>
      <c r="CD32" s="727"/>
      <c r="CE32" s="728"/>
      <c r="CF32" s="698" t="s">
        <v>317</v>
      </c>
      <c r="CG32" s="699"/>
      <c r="CH32" s="699"/>
      <c r="CI32" s="699"/>
      <c r="CJ32" s="699"/>
      <c r="CK32" s="699"/>
      <c r="CL32" s="699"/>
      <c r="CM32" s="699"/>
      <c r="CN32" s="699"/>
      <c r="CO32" s="699"/>
      <c r="CP32" s="699"/>
      <c r="CQ32" s="700"/>
      <c r="CR32" s="683">
        <v>30</v>
      </c>
      <c r="CS32" s="684"/>
      <c r="CT32" s="684"/>
      <c r="CU32" s="684"/>
      <c r="CV32" s="684"/>
      <c r="CW32" s="684"/>
      <c r="CX32" s="684"/>
      <c r="CY32" s="685"/>
      <c r="CZ32" s="688">
        <v>0</v>
      </c>
      <c r="DA32" s="717"/>
      <c r="DB32" s="717"/>
      <c r="DC32" s="721"/>
      <c r="DD32" s="692">
        <v>30</v>
      </c>
      <c r="DE32" s="684"/>
      <c r="DF32" s="684"/>
      <c r="DG32" s="684"/>
      <c r="DH32" s="684"/>
      <c r="DI32" s="684"/>
      <c r="DJ32" s="684"/>
      <c r="DK32" s="685"/>
      <c r="DL32" s="692">
        <v>30</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555484</v>
      </c>
      <c r="S33" s="684"/>
      <c r="T33" s="684"/>
      <c r="U33" s="684"/>
      <c r="V33" s="684"/>
      <c r="W33" s="684"/>
      <c r="X33" s="684"/>
      <c r="Y33" s="685"/>
      <c r="Z33" s="686">
        <v>11.5</v>
      </c>
      <c r="AA33" s="686"/>
      <c r="AB33" s="686"/>
      <c r="AC33" s="686"/>
      <c r="AD33" s="687" t="s">
        <v>234</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v>
      </c>
      <c r="BH33" s="754"/>
      <c r="BI33" s="754"/>
      <c r="BJ33" s="754"/>
      <c r="BK33" s="754"/>
      <c r="BL33" s="754"/>
      <c r="BM33" s="755">
        <v>96.6</v>
      </c>
      <c r="BN33" s="754"/>
      <c r="BO33" s="754"/>
      <c r="BP33" s="754"/>
      <c r="BQ33" s="756"/>
      <c r="BR33" s="753">
        <v>98.9</v>
      </c>
      <c r="BS33" s="754"/>
      <c r="BT33" s="754"/>
      <c r="BU33" s="754"/>
      <c r="BV33" s="754"/>
      <c r="BW33" s="754"/>
      <c r="BX33" s="755">
        <v>96.9</v>
      </c>
      <c r="BY33" s="754"/>
      <c r="BZ33" s="754"/>
      <c r="CA33" s="754"/>
      <c r="CB33" s="756"/>
      <c r="CD33" s="698" t="s">
        <v>320</v>
      </c>
      <c r="CE33" s="699"/>
      <c r="CF33" s="699"/>
      <c r="CG33" s="699"/>
      <c r="CH33" s="699"/>
      <c r="CI33" s="699"/>
      <c r="CJ33" s="699"/>
      <c r="CK33" s="699"/>
      <c r="CL33" s="699"/>
      <c r="CM33" s="699"/>
      <c r="CN33" s="699"/>
      <c r="CO33" s="699"/>
      <c r="CP33" s="699"/>
      <c r="CQ33" s="700"/>
      <c r="CR33" s="683">
        <v>2320097</v>
      </c>
      <c r="CS33" s="719"/>
      <c r="CT33" s="719"/>
      <c r="CU33" s="719"/>
      <c r="CV33" s="719"/>
      <c r="CW33" s="719"/>
      <c r="CX33" s="719"/>
      <c r="CY33" s="720"/>
      <c r="CZ33" s="688">
        <v>49.7</v>
      </c>
      <c r="DA33" s="717"/>
      <c r="DB33" s="717"/>
      <c r="DC33" s="721"/>
      <c r="DD33" s="692">
        <v>1665119</v>
      </c>
      <c r="DE33" s="719"/>
      <c r="DF33" s="719"/>
      <c r="DG33" s="719"/>
      <c r="DH33" s="719"/>
      <c r="DI33" s="719"/>
      <c r="DJ33" s="719"/>
      <c r="DK33" s="720"/>
      <c r="DL33" s="692">
        <v>1087205</v>
      </c>
      <c r="DM33" s="719"/>
      <c r="DN33" s="719"/>
      <c r="DO33" s="719"/>
      <c r="DP33" s="719"/>
      <c r="DQ33" s="719"/>
      <c r="DR33" s="719"/>
      <c r="DS33" s="719"/>
      <c r="DT33" s="719"/>
      <c r="DU33" s="719"/>
      <c r="DV33" s="720"/>
      <c r="DW33" s="688">
        <v>36.799999999999997</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29181</v>
      </c>
      <c r="S34" s="684"/>
      <c r="T34" s="684"/>
      <c r="U34" s="684"/>
      <c r="V34" s="684"/>
      <c r="W34" s="684"/>
      <c r="X34" s="684"/>
      <c r="Y34" s="685"/>
      <c r="Z34" s="686">
        <v>0.6</v>
      </c>
      <c r="AA34" s="686"/>
      <c r="AB34" s="686"/>
      <c r="AC34" s="686"/>
      <c r="AD34" s="687">
        <v>373</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677084</v>
      </c>
      <c r="CS34" s="684"/>
      <c r="CT34" s="684"/>
      <c r="CU34" s="684"/>
      <c r="CV34" s="684"/>
      <c r="CW34" s="684"/>
      <c r="CX34" s="684"/>
      <c r="CY34" s="685"/>
      <c r="CZ34" s="688">
        <v>14.5</v>
      </c>
      <c r="DA34" s="717"/>
      <c r="DB34" s="717"/>
      <c r="DC34" s="721"/>
      <c r="DD34" s="692">
        <v>447349</v>
      </c>
      <c r="DE34" s="684"/>
      <c r="DF34" s="684"/>
      <c r="DG34" s="684"/>
      <c r="DH34" s="684"/>
      <c r="DI34" s="684"/>
      <c r="DJ34" s="684"/>
      <c r="DK34" s="685"/>
      <c r="DL34" s="692">
        <v>326097</v>
      </c>
      <c r="DM34" s="684"/>
      <c r="DN34" s="684"/>
      <c r="DO34" s="684"/>
      <c r="DP34" s="684"/>
      <c r="DQ34" s="684"/>
      <c r="DR34" s="684"/>
      <c r="DS34" s="684"/>
      <c r="DT34" s="684"/>
      <c r="DU34" s="684"/>
      <c r="DV34" s="685"/>
      <c r="DW34" s="688">
        <v>11</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53150</v>
      </c>
      <c r="S35" s="684"/>
      <c r="T35" s="684"/>
      <c r="U35" s="684"/>
      <c r="V35" s="684"/>
      <c r="W35" s="684"/>
      <c r="X35" s="684"/>
      <c r="Y35" s="685"/>
      <c r="Z35" s="686">
        <v>1.1000000000000001</v>
      </c>
      <c r="AA35" s="686"/>
      <c r="AB35" s="686"/>
      <c r="AC35" s="686"/>
      <c r="AD35" s="687" t="s">
        <v>130</v>
      </c>
      <c r="AE35" s="687"/>
      <c r="AF35" s="687"/>
      <c r="AG35" s="687"/>
      <c r="AH35" s="687"/>
      <c r="AI35" s="687"/>
      <c r="AJ35" s="687"/>
      <c r="AK35" s="687"/>
      <c r="AL35" s="688" t="s">
        <v>130</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37899</v>
      </c>
      <c r="CS35" s="719"/>
      <c r="CT35" s="719"/>
      <c r="CU35" s="719"/>
      <c r="CV35" s="719"/>
      <c r="CW35" s="719"/>
      <c r="CX35" s="719"/>
      <c r="CY35" s="720"/>
      <c r="CZ35" s="688">
        <v>0.8</v>
      </c>
      <c r="DA35" s="717"/>
      <c r="DB35" s="717"/>
      <c r="DC35" s="721"/>
      <c r="DD35" s="692">
        <v>22760</v>
      </c>
      <c r="DE35" s="719"/>
      <c r="DF35" s="719"/>
      <c r="DG35" s="719"/>
      <c r="DH35" s="719"/>
      <c r="DI35" s="719"/>
      <c r="DJ35" s="719"/>
      <c r="DK35" s="720"/>
      <c r="DL35" s="692">
        <v>9866</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161174</v>
      </c>
      <c r="S36" s="684"/>
      <c r="T36" s="684"/>
      <c r="U36" s="684"/>
      <c r="V36" s="684"/>
      <c r="W36" s="684"/>
      <c r="X36" s="684"/>
      <c r="Y36" s="685"/>
      <c r="Z36" s="686">
        <v>3.3</v>
      </c>
      <c r="AA36" s="686"/>
      <c r="AB36" s="686"/>
      <c r="AC36" s="686"/>
      <c r="AD36" s="687" t="s">
        <v>130</v>
      </c>
      <c r="AE36" s="687"/>
      <c r="AF36" s="687"/>
      <c r="AG36" s="687"/>
      <c r="AH36" s="687"/>
      <c r="AI36" s="687"/>
      <c r="AJ36" s="687"/>
      <c r="AK36" s="687"/>
      <c r="AL36" s="688" t="s">
        <v>130</v>
      </c>
      <c r="AM36" s="689"/>
      <c r="AN36" s="689"/>
      <c r="AO36" s="690"/>
      <c r="AP36" s="235"/>
      <c r="AQ36" s="757" t="s">
        <v>328</v>
      </c>
      <c r="AR36" s="758"/>
      <c r="AS36" s="758"/>
      <c r="AT36" s="758"/>
      <c r="AU36" s="758"/>
      <c r="AV36" s="758"/>
      <c r="AW36" s="758"/>
      <c r="AX36" s="758"/>
      <c r="AY36" s="759"/>
      <c r="AZ36" s="672">
        <v>740101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7168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637412</v>
      </c>
      <c r="CS36" s="684"/>
      <c r="CT36" s="684"/>
      <c r="CU36" s="684"/>
      <c r="CV36" s="684"/>
      <c r="CW36" s="684"/>
      <c r="CX36" s="684"/>
      <c r="CY36" s="685"/>
      <c r="CZ36" s="688">
        <v>13.6</v>
      </c>
      <c r="DA36" s="717"/>
      <c r="DB36" s="717"/>
      <c r="DC36" s="721"/>
      <c r="DD36" s="692">
        <v>384382</v>
      </c>
      <c r="DE36" s="684"/>
      <c r="DF36" s="684"/>
      <c r="DG36" s="684"/>
      <c r="DH36" s="684"/>
      <c r="DI36" s="684"/>
      <c r="DJ36" s="684"/>
      <c r="DK36" s="685"/>
      <c r="DL36" s="692">
        <v>258940</v>
      </c>
      <c r="DM36" s="684"/>
      <c r="DN36" s="684"/>
      <c r="DO36" s="684"/>
      <c r="DP36" s="684"/>
      <c r="DQ36" s="684"/>
      <c r="DR36" s="684"/>
      <c r="DS36" s="684"/>
      <c r="DT36" s="684"/>
      <c r="DU36" s="684"/>
      <c r="DV36" s="685"/>
      <c r="DW36" s="688">
        <v>8.8000000000000007</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111509</v>
      </c>
      <c r="S37" s="684"/>
      <c r="T37" s="684"/>
      <c r="U37" s="684"/>
      <c r="V37" s="684"/>
      <c r="W37" s="684"/>
      <c r="X37" s="684"/>
      <c r="Y37" s="685"/>
      <c r="Z37" s="686">
        <v>2.2999999999999998</v>
      </c>
      <c r="AA37" s="686"/>
      <c r="AB37" s="686"/>
      <c r="AC37" s="686"/>
      <c r="AD37" s="687" t="s">
        <v>130</v>
      </c>
      <c r="AE37" s="687"/>
      <c r="AF37" s="687"/>
      <c r="AG37" s="687"/>
      <c r="AH37" s="687"/>
      <c r="AI37" s="687"/>
      <c r="AJ37" s="687"/>
      <c r="AK37" s="687"/>
      <c r="AL37" s="688" t="s">
        <v>130</v>
      </c>
      <c r="AM37" s="689"/>
      <c r="AN37" s="689"/>
      <c r="AO37" s="690"/>
      <c r="AQ37" s="761" t="s">
        <v>332</v>
      </c>
      <c r="AR37" s="762"/>
      <c r="AS37" s="762"/>
      <c r="AT37" s="762"/>
      <c r="AU37" s="762"/>
      <c r="AV37" s="762"/>
      <c r="AW37" s="762"/>
      <c r="AX37" s="762"/>
      <c r="AY37" s="763"/>
      <c r="AZ37" s="683">
        <v>202881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-6279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224259</v>
      </c>
      <c r="CS37" s="719"/>
      <c r="CT37" s="719"/>
      <c r="CU37" s="719"/>
      <c r="CV37" s="719"/>
      <c r="CW37" s="719"/>
      <c r="CX37" s="719"/>
      <c r="CY37" s="720"/>
      <c r="CZ37" s="688">
        <v>4.8</v>
      </c>
      <c r="DA37" s="717"/>
      <c r="DB37" s="717"/>
      <c r="DC37" s="721"/>
      <c r="DD37" s="692">
        <v>158894</v>
      </c>
      <c r="DE37" s="719"/>
      <c r="DF37" s="719"/>
      <c r="DG37" s="719"/>
      <c r="DH37" s="719"/>
      <c r="DI37" s="719"/>
      <c r="DJ37" s="719"/>
      <c r="DK37" s="720"/>
      <c r="DL37" s="692">
        <v>148218</v>
      </c>
      <c r="DM37" s="719"/>
      <c r="DN37" s="719"/>
      <c r="DO37" s="719"/>
      <c r="DP37" s="719"/>
      <c r="DQ37" s="719"/>
      <c r="DR37" s="719"/>
      <c r="DS37" s="719"/>
      <c r="DT37" s="719"/>
      <c r="DU37" s="719"/>
      <c r="DV37" s="720"/>
      <c r="DW37" s="688">
        <v>5</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130640</v>
      </c>
      <c r="S38" s="684"/>
      <c r="T38" s="684"/>
      <c r="U38" s="684"/>
      <c r="V38" s="684"/>
      <c r="W38" s="684"/>
      <c r="X38" s="684"/>
      <c r="Y38" s="685"/>
      <c r="Z38" s="686">
        <v>2.7</v>
      </c>
      <c r="AA38" s="686"/>
      <c r="AB38" s="686"/>
      <c r="AC38" s="686"/>
      <c r="AD38" s="687">
        <v>99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160605</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924</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579496</v>
      </c>
      <c r="CS38" s="684"/>
      <c r="CT38" s="684"/>
      <c r="CU38" s="684"/>
      <c r="CV38" s="684"/>
      <c r="CW38" s="684"/>
      <c r="CX38" s="684"/>
      <c r="CY38" s="685"/>
      <c r="CZ38" s="688">
        <v>12.4</v>
      </c>
      <c r="DA38" s="717"/>
      <c r="DB38" s="717"/>
      <c r="DC38" s="721"/>
      <c r="DD38" s="692">
        <v>519179</v>
      </c>
      <c r="DE38" s="684"/>
      <c r="DF38" s="684"/>
      <c r="DG38" s="684"/>
      <c r="DH38" s="684"/>
      <c r="DI38" s="684"/>
      <c r="DJ38" s="684"/>
      <c r="DK38" s="685"/>
      <c r="DL38" s="692">
        <v>492302</v>
      </c>
      <c r="DM38" s="684"/>
      <c r="DN38" s="684"/>
      <c r="DO38" s="684"/>
      <c r="DP38" s="684"/>
      <c r="DQ38" s="684"/>
      <c r="DR38" s="684"/>
      <c r="DS38" s="684"/>
      <c r="DT38" s="684"/>
      <c r="DU38" s="684"/>
      <c r="DV38" s="685"/>
      <c r="DW38" s="688">
        <v>16.7</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392100</v>
      </c>
      <c r="S39" s="684"/>
      <c r="T39" s="684"/>
      <c r="U39" s="684"/>
      <c r="V39" s="684"/>
      <c r="W39" s="684"/>
      <c r="X39" s="684"/>
      <c r="Y39" s="685"/>
      <c r="Z39" s="686">
        <v>8.1</v>
      </c>
      <c r="AA39" s="686"/>
      <c r="AB39" s="686"/>
      <c r="AC39" s="686"/>
      <c r="AD39" s="687" t="s">
        <v>234</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v>7239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1426</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217601</v>
      </c>
      <c r="CS39" s="719"/>
      <c r="CT39" s="719"/>
      <c r="CU39" s="719"/>
      <c r="CV39" s="719"/>
      <c r="CW39" s="719"/>
      <c r="CX39" s="719"/>
      <c r="CY39" s="720"/>
      <c r="CZ39" s="688">
        <v>4.7</v>
      </c>
      <c r="DA39" s="717"/>
      <c r="DB39" s="717"/>
      <c r="DC39" s="721"/>
      <c r="DD39" s="692">
        <v>130844</v>
      </c>
      <c r="DE39" s="719"/>
      <c r="DF39" s="719"/>
      <c r="DG39" s="719"/>
      <c r="DH39" s="719"/>
      <c r="DI39" s="719"/>
      <c r="DJ39" s="719"/>
      <c r="DK39" s="720"/>
      <c r="DL39" s="692" t="s">
        <v>130</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130</v>
      </c>
      <c r="AE40" s="687"/>
      <c r="AF40" s="687"/>
      <c r="AG40" s="687"/>
      <c r="AH40" s="687"/>
      <c r="AI40" s="687"/>
      <c r="AJ40" s="687"/>
      <c r="AK40" s="687"/>
      <c r="AL40" s="688" t="s">
        <v>130</v>
      </c>
      <c r="AM40" s="689"/>
      <c r="AN40" s="689"/>
      <c r="AO40" s="690"/>
      <c r="AQ40" s="761" t="s">
        <v>344</v>
      </c>
      <c r="AR40" s="762"/>
      <c r="AS40" s="762"/>
      <c r="AT40" s="762"/>
      <c r="AU40" s="762"/>
      <c r="AV40" s="762"/>
      <c r="AW40" s="762"/>
      <c r="AX40" s="762"/>
      <c r="AY40" s="763"/>
      <c r="AZ40" s="683" t="s">
        <v>130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85</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170605</v>
      </c>
      <c r="CS40" s="684"/>
      <c r="CT40" s="684"/>
      <c r="CU40" s="684"/>
      <c r="CV40" s="684"/>
      <c r="CW40" s="684"/>
      <c r="CX40" s="684"/>
      <c r="CY40" s="685"/>
      <c r="CZ40" s="688">
        <v>3.7</v>
      </c>
      <c r="DA40" s="717"/>
      <c r="DB40" s="717"/>
      <c r="DC40" s="721"/>
      <c r="DD40" s="692">
        <v>160605</v>
      </c>
      <c r="DE40" s="684"/>
      <c r="DF40" s="684"/>
      <c r="DG40" s="684"/>
      <c r="DH40" s="684"/>
      <c r="DI40" s="684"/>
      <c r="DJ40" s="684"/>
      <c r="DK40" s="685"/>
      <c r="DL40" s="692" t="s">
        <v>130</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91500</v>
      </c>
      <c r="S41" s="684"/>
      <c r="T41" s="684"/>
      <c r="U41" s="684"/>
      <c r="V41" s="684"/>
      <c r="W41" s="684"/>
      <c r="X41" s="684"/>
      <c r="Y41" s="685"/>
      <c r="Z41" s="686">
        <v>1.9</v>
      </c>
      <c r="AA41" s="686"/>
      <c r="AB41" s="686"/>
      <c r="AC41" s="686"/>
      <c r="AD41" s="687" t="s">
        <v>234</v>
      </c>
      <c r="AE41" s="687"/>
      <c r="AF41" s="687"/>
      <c r="AG41" s="687"/>
      <c r="AH41" s="687"/>
      <c r="AI41" s="687"/>
      <c r="AJ41" s="687"/>
      <c r="AK41" s="687"/>
      <c r="AL41" s="688" t="s">
        <v>130</v>
      </c>
      <c r="AM41" s="689"/>
      <c r="AN41" s="689"/>
      <c r="AO41" s="690"/>
      <c r="AQ41" s="761" t="s">
        <v>349</v>
      </c>
      <c r="AR41" s="762"/>
      <c r="AS41" s="762"/>
      <c r="AT41" s="762"/>
      <c r="AU41" s="762"/>
      <c r="AV41" s="762"/>
      <c r="AW41" s="762"/>
      <c r="AX41" s="762"/>
      <c r="AY41" s="763"/>
      <c r="AZ41" s="683">
        <v>74740</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234</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4828426</v>
      </c>
      <c r="S42" s="769"/>
      <c r="T42" s="769"/>
      <c r="U42" s="769"/>
      <c r="V42" s="769"/>
      <c r="W42" s="769"/>
      <c r="X42" s="769"/>
      <c r="Y42" s="777"/>
      <c r="Z42" s="778">
        <v>100</v>
      </c>
      <c r="AA42" s="778"/>
      <c r="AB42" s="778"/>
      <c r="AC42" s="778"/>
      <c r="AD42" s="779">
        <v>2864467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294636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418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537144</v>
      </c>
      <c r="CS42" s="684"/>
      <c r="CT42" s="684"/>
      <c r="CU42" s="684"/>
      <c r="CV42" s="684"/>
      <c r="CW42" s="684"/>
      <c r="CX42" s="684"/>
      <c r="CY42" s="685"/>
      <c r="CZ42" s="688">
        <v>11.5</v>
      </c>
      <c r="DA42" s="689"/>
      <c r="DB42" s="689"/>
      <c r="DC42" s="701"/>
      <c r="DD42" s="692">
        <v>98548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t="s">
        <v>130</v>
      </c>
      <c r="CS43" s="719"/>
      <c r="CT43" s="719"/>
      <c r="CU43" s="719"/>
      <c r="CV43" s="719"/>
      <c r="CW43" s="719"/>
      <c r="CX43" s="719"/>
      <c r="CY43" s="720"/>
      <c r="CZ43" s="688" t="s">
        <v>130</v>
      </c>
      <c r="DA43" s="717"/>
      <c r="DB43" s="717"/>
      <c r="DC43" s="721"/>
      <c r="DD43" s="692" t="s">
        <v>130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434645</v>
      </c>
      <c r="CS44" s="684"/>
      <c r="CT44" s="684"/>
      <c r="CU44" s="684"/>
      <c r="CV44" s="684"/>
      <c r="CW44" s="684"/>
      <c r="CX44" s="684"/>
      <c r="CY44" s="685"/>
      <c r="CZ44" s="688">
        <v>9.3000000000000007</v>
      </c>
      <c r="DA44" s="689"/>
      <c r="DB44" s="689"/>
      <c r="DC44" s="701"/>
      <c r="DD44" s="692">
        <v>97182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91799</v>
      </c>
      <c r="CS45" s="719"/>
      <c r="CT45" s="719"/>
      <c r="CU45" s="719"/>
      <c r="CV45" s="719"/>
      <c r="CW45" s="719"/>
      <c r="CX45" s="719"/>
      <c r="CY45" s="720"/>
      <c r="CZ45" s="688">
        <v>2</v>
      </c>
      <c r="DA45" s="717"/>
      <c r="DB45" s="717"/>
      <c r="DC45" s="721"/>
      <c r="DD45" s="692">
        <v>3170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322189</v>
      </c>
      <c r="CS46" s="684"/>
      <c r="CT46" s="684"/>
      <c r="CU46" s="684"/>
      <c r="CV46" s="684"/>
      <c r="CW46" s="684"/>
      <c r="CX46" s="684"/>
      <c r="CY46" s="685"/>
      <c r="CZ46" s="688">
        <v>6.9</v>
      </c>
      <c r="DA46" s="689"/>
      <c r="DB46" s="689"/>
      <c r="DC46" s="701"/>
      <c r="DD46" s="692">
        <v>93568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102499</v>
      </c>
      <c r="CS47" s="719"/>
      <c r="CT47" s="719"/>
      <c r="CU47" s="719"/>
      <c r="CV47" s="719"/>
      <c r="CW47" s="719"/>
      <c r="CX47" s="719"/>
      <c r="CY47" s="720"/>
      <c r="CZ47" s="688">
        <v>2.2000000000000002</v>
      </c>
      <c r="DA47" s="717"/>
      <c r="DB47" s="717"/>
      <c r="DC47" s="721"/>
      <c r="DD47" s="692">
        <v>1366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4672366</v>
      </c>
      <c r="CS49" s="754"/>
      <c r="CT49" s="754"/>
      <c r="CU49" s="754"/>
      <c r="CV49" s="754"/>
      <c r="CW49" s="754"/>
      <c r="CX49" s="754"/>
      <c r="CY49" s="785"/>
      <c r="CZ49" s="780">
        <v>100</v>
      </c>
      <c r="DA49" s="786"/>
      <c r="DB49" s="786"/>
      <c r="DC49" s="787"/>
      <c r="DD49" s="788">
        <v>3250978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yT8Xp7NXQv13P9WHrAfPZM7RT27I91pqpIXiGSi1oITdqvH9HCWgFAM39kisoysWqsiAtlj2KSg9f33xXZPRg==" saltValue="o9vJs6ustPIQaipwDFII0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5009</v>
      </c>
      <c r="R7" s="819"/>
      <c r="S7" s="819"/>
      <c r="T7" s="819"/>
      <c r="U7" s="819"/>
      <c r="V7" s="819">
        <v>4853</v>
      </c>
      <c r="W7" s="819"/>
      <c r="X7" s="819"/>
      <c r="Y7" s="819"/>
      <c r="Z7" s="819"/>
      <c r="AA7" s="819">
        <v>156</v>
      </c>
      <c r="AB7" s="819"/>
      <c r="AC7" s="819"/>
      <c r="AD7" s="819"/>
      <c r="AE7" s="820"/>
      <c r="AF7" s="821">
        <v>116</v>
      </c>
      <c r="AG7" s="822"/>
      <c r="AH7" s="822"/>
      <c r="AI7" s="822"/>
      <c r="AJ7" s="823"/>
      <c r="AK7" s="858">
        <v>161</v>
      </c>
      <c r="AL7" s="859"/>
      <c r="AM7" s="859"/>
      <c r="AN7" s="859"/>
      <c r="AO7" s="859"/>
      <c r="AP7" s="859">
        <v>4906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-8</v>
      </c>
      <c r="CI7" s="856"/>
      <c r="CJ7" s="856"/>
      <c r="CK7" s="856"/>
      <c r="CL7" s="857"/>
      <c r="CM7" s="855">
        <v>19</v>
      </c>
      <c r="CN7" s="856"/>
      <c r="CO7" s="856"/>
      <c r="CP7" s="856"/>
      <c r="CQ7" s="857"/>
      <c r="CR7" s="855">
        <v>7</v>
      </c>
      <c r="CS7" s="856"/>
      <c r="CT7" s="856"/>
      <c r="CU7" s="856"/>
      <c r="CV7" s="857"/>
      <c r="CW7" s="855">
        <v>10</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5009</v>
      </c>
      <c r="R23" s="878"/>
      <c r="S23" s="878"/>
      <c r="T23" s="878"/>
      <c r="U23" s="878"/>
      <c r="V23" s="878">
        <v>4853</v>
      </c>
      <c r="W23" s="878"/>
      <c r="X23" s="878"/>
      <c r="Y23" s="878"/>
      <c r="Z23" s="878"/>
      <c r="AA23" s="878">
        <v>156</v>
      </c>
      <c r="AB23" s="878"/>
      <c r="AC23" s="878"/>
      <c r="AD23" s="878"/>
      <c r="AE23" s="879"/>
      <c r="AF23" s="880">
        <v>116</v>
      </c>
      <c r="AG23" s="878"/>
      <c r="AH23" s="878"/>
      <c r="AI23" s="878"/>
      <c r="AJ23" s="881"/>
      <c r="AK23" s="882"/>
      <c r="AL23" s="883"/>
      <c r="AM23" s="883"/>
      <c r="AN23" s="883"/>
      <c r="AO23" s="883"/>
      <c r="AP23" s="878">
        <v>4906</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801</v>
      </c>
      <c r="R28" s="907"/>
      <c r="S28" s="907"/>
      <c r="T28" s="907"/>
      <c r="U28" s="907"/>
      <c r="V28" s="907">
        <v>794</v>
      </c>
      <c r="W28" s="907"/>
      <c r="X28" s="907"/>
      <c r="Y28" s="907"/>
      <c r="Z28" s="907"/>
      <c r="AA28" s="907">
        <v>7</v>
      </c>
      <c r="AB28" s="907"/>
      <c r="AC28" s="907"/>
      <c r="AD28" s="907"/>
      <c r="AE28" s="908"/>
      <c r="AF28" s="909">
        <v>7</v>
      </c>
      <c r="AG28" s="907"/>
      <c r="AH28" s="907"/>
      <c r="AI28" s="907"/>
      <c r="AJ28" s="910"/>
      <c r="AK28" s="911">
        <v>59</v>
      </c>
      <c r="AL28" s="902"/>
      <c r="AM28" s="902"/>
      <c r="AN28" s="902"/>
      <c r="AO28" s="902"/>
      <c r="AP28" s="902" t="s">
        <v>595</v>
      </c>
      <c r="AQ28" s="902"/>
      <c r="AR28" s="902"/>
      <c r="AS28" s="902"/>
      <c r="AT28" s="902"/>
      <c r="AU28" s="902" t="s">
        <v>595</v>
      </c>
      <c r="AV28" s="902"/>
      <c r="AW28" s="902"/>
      <c r="AX28" s="902"/>
      <c r="AY28" s="902"/>
      <c r="AZ28" s="903" t="s">
        <v>595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1122</v>
      </c>
      <c r="R29" s="843"/>
      <c r="S29" s="843"/>
      <c r="T29" s="843"/>
      <c r="U29" s="843"/>
      <c r="V29" s="843">
        <v>1054</v>
      </c>
      <c r="W29" s="843"/>
      <c r="X29" s="843"/>
      <c r="Y29" s="843"/>
      <c r="Z29" s="843"/>
      <c r="AA29" s="843">
        <v>68</v>
      </c>
      <c r="AB29" s="843"/>
      <c r="AC29" s="843"/>
      <c r="AD29" s="843"/>
      <c r="AE29" s="844"/>
      <c r="AF29" s="845">
        <v>68</v>
      </c>
      <c r="AG29" s="846"/>
      <c r="AH29" s="846"/>
      <c r="AI29" s="846"/>
      <c r="AJ29" s="847"/>
      <c r="AK29" s="914">
        <v>141</v>
      </c>
      <c r="AL29" s="915"/>
      <c r="AM29" s="915"/>
      <c r="AN29" s="915"/>
      <c r="AO29" s="915"/>
      <c r="AP29" s="915" t="s">
        <v>595</v>
      </c>
      <c r="AQ29" s="915"/>
      <c r="AR29" s="915"/>
      <c r="AS29" s="915"/>
      <c r="AT29" s="915"/>
      <c r="AU29" s="915" t="s">
        <v>595</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91</v>
      </c>
      <c r="R30" s="843"/>
      <c r="S30" s="843"/>
      <c r="T30" s="843"/>
      <c r="U30" s="843"/>
      <c r="V30" s="843">
        <v>82</v>
      </c>
      <c r="W30" s="843"/>
      <c r="X30" s="843"/>
      <c r="Y30" s="843"/>
      <c r="Z30" s="843"/>
      <c r="AA30" s="843">
        <v>9</v>
      </c>
      <c r="AB30" s="843"/>
      <c r="AC30" s="843"/>
      <c r="AD30" s="843"/>
      <c r="AE30" s="844"/>
      <c r="AF30" s="845">
        <v>10</v>
      </c>
      <c r="AG30" s="846"/>
      <c r="AH30" s="846"/>
      <c r="AI30" s="846"/>
      <c r="AJ30" s="847"/>
      <c r="AK30" s="914">
        <v>32</v>
      </c>
      <c r="AL30" s="915"/>
      <c r="AM30" s="915"/>
      <c r="AN30" s="915"/>
      <c r="AO30" s="915"/>
      <c r="AP30" s="915" t="s">
        <v>595</v>
      </c>
      <c r="AQ30" s="915"/>
      <c r="AR30" s="915"/>
      <c r="AS30" s="915"/>
      <c r="AT30" s="915"/>
      <c r="AU30" s="915" t="s">
        <v>595</v>
      </c>
      <c r="AV30" s="915"/>
      <c r="AW30" s="915"/>
      <c r="AX30" s="915"/>
      <c r="AY30" s="915"/>
      <c r="AZ30" s="916" t="s">
        <v>595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113</v>
      </c>
      <c r="R31" s="843"/>
      <c r="S31" s="843"/>
      <c r="T31" s="843"/>
      <c r="U31" s="843"/>
      <c r="V31" s="843">
        <v>97</v>
      </c>
      <c r="W31" s="843"/>
      <c r="X31" s="843"/>
      <c r="Y31" s="843"/>
      <c r="Z31" s="843"/>
      <c r="AA31" s="843">
        <v>16</v>
      </c>
      <c r="AB31" s="843"/>
      <c r="AC31" s="843"/>
      <c r="AD31" s="843"/>
      <c r="AE31" s="844"/>
      <c r="AF31" s="845">
        <v>288</v>
      </c>
      <c r="AG31" s="846"/>
      <c r="AH31" s="846"/>
      <c r="AI31" s="846"/>
      <c r="AJ31" s="847"/>
      <c r="AK31" s="914" t="s">
        <v>595</v>
      </c>
      <c r="AL31" s="915"/>
      <c r="AM31" s="915"/>
      <c r="AN31" s="915"/>
      <c r="AO31" s="915"/>
      <c r="AP31" s="915">
        <v>267</v>
      </c>
      <c r="AQ31" s="915"/>
      <c r="AR31" s="915"/>
      <c r="AS31" s="915"/>
      <c r="AT31" s="915"/>
      <c r="AU31" s="915" t="s">
        <v>595</v>
      </c>
      <c r="AV31" s="915"/>
      <c r="AW31" s="915"/>
      <c r="AX31" s="915"/>
      <c r="AY31" s="915"/>
      <c r="AZ31" s="916" t="s">
        <v>595</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20</v>
      </c>
      <c r="R32" s="843"/>
      <c r="S32" s="843"/>
      <c r="T32" s="843"/>
      <c r="U32" s="843"/>
      <c r="V32" s="843">
        <v>54</v>
      </c>
      <c r="W32" s="843"/>
      <c r="X32" s="843"/>
      <c r="Y32" s="843"/>
      <c r="Z32" s="843"/>
      <c r="AA32" s="843">
        <v>-34</v>
      </c>
      <c r="AB32" s="843"/>
      <c r="AC32" s="843"/>
      <c r="AD32" s="843"/>
      <c r="AE32" s="844"/>
      <c r="AF32" s="845" t="s">
        <v>596</v>
      </c>
      <c r="AG32" s="846"/>
      <c r="AH32" s="846"/>
      <c r="AI32" s="846"/>
      <c r="AJ32" s="847"/>
      <c r="AK32" s="914">
        <v>161</v>
      </c>
      <c r="AL32" s="915"/>
      <c r="AM32" s="915"/>
      <c r="AN32" s="915"/>
      <c r="AO32" s="915"/>
      <c r="AP32" s="915">
        <v>198</v>
      </c>
      <c r="AQ32" s="915"/>
      <c r="AR32" s="915"/>
      <c r="AS32" s="915"/>
      <c r="AT32" s="915"/>
      <c r="AU32" s="915" t="s">
        <v>595</v>
      </c>
      <c r="AV32" s="915"/>
      <c r="AW32" s="915"/>
      <c r="AX32" s="915"/>
      <c r="AY32" s="915"/>
      <c r="AZ32" s="916" t="s">
        <v>595</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27</v>
      </c>
      <c r="R33" s="843"/>
      <c r="S33" s="843"/>
      <c r="T33" s="843"/>
      <c r="U33" s="843"/>
      <c r="V33" s="843">
        <v>26</v>
      </c>
      <c r="W33" s="843"/>
      <c r="X33" s="843"/>
      <c r="Y33" s="843"/>
      <c r="Z33" s="843"/>
      <c r="AA33" s="843">
        <v>1</v>
      </c>
      <c r="AB33" s="843"/>
      <c r="AC33" s="843"/>
      <c r="AD33" s="843"/>
      <c r="AE33" s="844"/>
      <c r="AF33" s="845">
        <v>0</v>
      </c>
      <c r="AG33" s="846"/>
      <c r="AH33" s="846"/>
      <c r="AI33" s="846"/>
      <c r="AJ33" s="847"/>
      <c r="AK33" s="914">
        <v>7</v>
      </c>
      <c r="AL33" s="915"/>
      <c r="AM33" s="915"/>
      <c r="AN33" s="915"/>
      <c r="AO33" s="915"/>
      <c r="AP33" s="915">
        <v>102</v>
      </c>
      <c r="AQ33" s="915"/>
      <c r="AR33" s="915"/>
      <c r="AS33" s="915"/>
      <c r="AT33" s="915"/>
      <c r="AU33" s="915">
        <v>59</v>
      </c>
      <c r="AV33" s="915"/>
      <c r="AW33" s="915"/>
      <c r="AX33" s="915"/>
      <c r="AY33" s="915"/>
      <c r="AZ33" s="916" t="s">
        <v>595</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18</v>
      </c>
      <c r="R34" s="843"/>
      <c r="S34" s="843"/>
      <c r="T34" s="843"/>
      <c r="U34" s="843"/>
      <c r="V34" s="843">
        <v>13</v>
      </c>
      <c r="W34" s="843"/>
      <c r="X34" s="843"/>
      <c r="Y34" s="843"/>
      <c r="Z34" s="843"/>
      <c r="AA34" s="843">
        <v>5</v>
      </c>
      <c r="AB34" s="843"/>
      <c r="AC34" s="843"/>
      <c r="AD34" s="843"/>
      <c r="AE34" s="844"/>
      <c r="AF34" s="845">
        <v>6</v>
      </c>
      <c r="AG34" s="846"/>
      <c r="AH34" s="846"/>
      <c r="AI34" s="846"/>
      <c r="AJ34" s="847"/>
      <c r="AK34" s="914" t="s">
        <v>595</v>
      </c>
      <c r="AL34" s="915"/>
      <c r="AM34" s="915"/>
      <c r="AN34" s="915"/>
      <c r="AO34" s="915"/>
      <c r="AP34" s="915" t="s">
        <v>595</v>
      </c>
      <c r="AQ34" s="915"/>
      <c r="AR34" s="915"/>
      <c r="AS34" s="915"/>
      <c r="AT34" s="915"/>
      <c r="AU34" s="915" t="s">
        <v>595</v>
      </c>
      <c r="AV34" s="915"/>
      <c r="AW34" s="915"/>
      <c r="AX34" s="915"/>
      <c r="AY34" s="915"/>
      <c r="AZ34" s="916" t="s">
        <v>595</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303</v>
      </c>
      <c r="R35" s="843"/>
      <c r="S35" s="843"/>
      <c r="T35" s="843"/>
      <c r="U35" s="843"/>
      <c r="V35" s="843">
        <v>288</v>
      </c>
      <c r="W35" s="843"/>
      <c r="X35" s="843"/>
      <c r="Y35" s="843"/>
      <c r="Z35" s="843"/>
      <c r="AA35" s="843">
        <v>15</v>
      </c>
      <c r="AB35" s="843"/>
      <c r="AC35" s="843"/>
      <c r="AD35" s="843"/>
      <c r="AE35" s="844"/>
      <c r="AF35" s="845">
        <v>13</v>
      </c>
      <c r="AG35" s="846"/>
      <c r="AH35" s="846"/>
      <c r="AI35" s="846"/>
      <c r="AJ35" s="847"/>
      <c r="AK35" s="914">
        <v>129</v>
      </c>
      <c r="AL35" s="915"/>
      <c r="AM35" s="915"/>
      <c r="AN35" s="915"/>
      <c r="AO35" s="915"/>
      <c r="AP35" s="915">
        <v>887</v>
      </c>
      <c r="AQ35" s="915"/>
      <c r="AR35" s="915"/>
      <c r="AS35" s="915"/>
      <c r="AT35" s="915"/>
      <c r="AU35" s="915">
        <v>738</v>
      </c>
      <c r="AV35" s="915"/>
      <c r="AW35" s="915"/>
      <c r="AX35" s="915"/>
      <c r="AY35" s="915"/>
      <c r="AZ35" s="916" t="s">
        <v>595</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415</v>
      </c>
      <c r="C36" s="840"/>
      <c r="D36" s="840"/>
      <c r="E36" s="840"/>
      <c r="F36" s="840"/>
      <c r="G36" s="840"/>
      <c r="H36" s="840"/>
      <c r="I36" s="840"/>
      <c r="J36" s="840"/>
      <c r="K36" s="840"/>
      <c r="L36" s="840"/>
      <c r="M36" s="840"/>
      <c r="N36" s="840"/>
      <c r="O36" s="840"/>
      <c r="P36" s="841"/>
      <c r="Q36" s="842">
        <v>132</v>
      </c>
      <c r="R36" s="843"/>
      <c r="S36" s="843"/>
      <c r="T36" s="843"/>
      <c r="U36" s="843"/>
      <c r="V36" s="843">
        <v>132</v>
      </c>
      <c r="W36" s="843"/>
      <c r="X36" s="843"/>
      <c r="Y36" s="843"/>
      <c r="Z36" s="843"/>
      <c r="AA36" s="843">
        <v>0</v>
      </c>
      <c r="AB36" s="843"/>
      <c r="AC36" s="843"/>
      <c r="AD36" s="843"/>
      <c r="AE36" s="844"/>
      <c r="AF36" s="845">
        <v>0</v>
      </c>
      <c r="AG36" s="846"/>
      <c r="AH36" s="846"/>
      <c r="AI36" s="846"/>
      <c r="AJ36" s="847"/>
      <c r="AK36" s="914">
        <v>74</v>
      </c>
      <c r="AL36" s="915"/>
      <c r="AM36" s="915"/>
      <c r="AN36" s="915"/>
      <c r="AO36" s="915"/>
      <c r="AP36" s="915">
        <v>534</v>
      </c>
      <c r="AQ36" s="915"/>
      <c r="AR36" s="915"/>
      <c r="AS36" s="915"/>
      <c r="AT36" s="915"/>
      <c r="AU36" s="915">
        <v>531</v>
      </c>
      <c r="AV36" s="915"/>
      <c r="AW36" s="915"/>
      <c r="AX36" s="915"/>
      <c r="AY36" s="915"/>
      <c r="AZ36" s="916" t="s">
        <v>595</v>
      </c>
      <c r="BA36" s="916"/>
      <c r="BB36" s="916"/>
      <c r="BC36" s="916"/>
      <c r="BD36" s="916"/>
      <c r="BE36" s="912" t="s">
        <v>416</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392</v>
      </c>
      <c r="AG63" s="926"/>
      <c r="AH63" s="926"/>
      <c r="AI63" s="926"/>
      <c r="AJ63" s="927"/>
      <c r="AK63" s="928"/>
      <c r="AL63" s="923"/>
      <c r="AM63" s="923"/>
      <c r="AN63" s="923"/>
      <c r="AO63" s="923"/>
      <c r="AP63" s="926">
        <v>1988</v>
      </c>
      <c r="AQ63" s="926"/>
      <c r="AR63" s="926"/>
      <c r="AS63" s="926"/>
      <c r="AT63" s="926"/>
      <c r="AU63" s="926">
        <v>1328</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400</v>
      </c>
      <c r="AQ66" s="802"/>
      <c r="AR66" s="802"/>
      <c r="AS66" s="802"/>
      <c r="AT66" s="803"/>
      <c r="AU66" s="801" t="s">
        <v>427</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594</v>
      </c>
      <c r="AL68" s="950"/>
      <c r="AM68" s="950"/>
      <c r="AN68" s="950"/>
      <c r="AO68" s="950"/>
      <c r="AP68" s="950" t="s">
        <v>594</v>
      </c>
      <c r="AQ68" s="950"/>
      <c r="AR68" s="950"/>
      <c r="AS68" s="950"/>
      <c r="AT68" s="950"/>
      <c r="AU68" s="950" t="s">
        <v>594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4049</v>
      </c>
      <c r="R69" s="915"/>
      <c r="S69" s="915"/>
      <c r="T69" s="915"/>
      <c r="U69" s="915"/>
      <c r="V69" s="915">
        <v>3917</v>
      </c>
      <c r="W69" s="915"/>
      <c r="X69" s="915"/>
      <c r="Y69" s="915"/>
      <c r="Z69" s="915"/>
      <c r="AA69" s="915">
        <v>133</v>
      </c>
      <c r="AB69" s="915"/>
      <c r="AC69" s="915"/>
      <c r="AD69" s="915"/>
      <c r="AE69" s="915"/>
      <c r="AF69" s="915">
        <v>4</v>
      </c>
      <c r="AG69" s="915"/>
      <c r="AH69" s="915"/>
      <c r="AI69" s="915"/>
      <c r="AJ69" s="915"/>
      <c r="AK69" s="915" t="s">
        <v>594</v>
      </c>
      <c r="AL69" s="915"/>
      <c r="AM69" s="915"/>
      <c r="AN69" s="915"/>
      <c r="AO69" s="915"/>
      <c r="AP69" s="915">
        <v>3122</v>
      </c>
      <c r="AQ69" s="915"/>
      <c r="AR69" s="915"/>
      <c r="AS69" s="915"/>
      <c r="AT69" s="915"/>
      <c r="AU69" s="915">
        <v>134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48</v>
      </c>
      <c r="R70" s="915"/>
      <c r="S70" s="915"/>
      <c r="T70" s="915"/>
      <c r="U70" s="915"/>
      <c r="V70" s="915">
        <v>47</v>
      </c>
      <c r="W70" s="915"/>
      <c r="X70" s="915"/>
      <c r="Y70" s="915"/>
      <c r="Z70" s="915"/>
      <c r="AA70" s="915">
        <v>1</v>
      </c>
      <c r="AB70" s="915"/>
      <c r="AC70" s="915"/>
      <c r="AD70" s="915"/>
      <c r="AE70" s="915"/>
      <c r="AF70" s="915">
        <v>1</v>
      </c>
      <c r="AG70" s="915"/>
      <c r="AH70" s="915"/>
      <c r="AI70" s="915"/>
      <c r="AJ70" s="915"/>
      <c r="AK70" s="915">
        <v>27</v>
      </c>
      <c r="AL70" s="915"/>
      <c r="AM70" s="915"/>
      <c r="AN70" s="915"/>
      <c r="AO70" s="915"/>
      <c r="AP70" s="915" t="s">
        <v>594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52</v>
      </c>
      <c r="R71" s="915"/>
      <c r="S71" s="915"/>
      <c r="T71" s="915"/>
      <c r="U71" s="915"/>
      <c r="V71" s="915">
        <v>51</v>
      </c>
      <c r="W71" s="915"/>
      <c r="X71" s="915"/>
      <c r="Y71" s="915"/>
      <c r="Z71" s="915"/>
      <c r="AA71" s="915">
        <v>0</v>
      </c>
      <c r="AB71" s="915"/>
      <c r="AC71" s="915"/>
      <c r="AD71" s="915"/>
      <c r="AE71" s="915"/>
      <c r="AF71" s="915">
        <v>0</v>
      </c>
      <c r="AG71" s="915"/>
      <c r="AH71" s="915"/>
      <c r="AI71" s="915"/>
      <c r="AJ71" s="915"/>
      <c r="AK71" s="915">
        <v>16</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591</v>
      </c>
      <c r="C72" s="958"/>
      <c r="D72" s="958"/>
      <c r="E72" s="958"/>
      <c r="F72" s="958"/>
      <c r="G72" s="958"/>
      <c r="H72" s="958"/>
      <c r="I72" s="958"/>
      <c r="J72" s="958"/>
      <c r="K72" s="958"/>
      <c r="L72" s="958"/>
      <c r="M72" s="958"/>
      <c r="N72" s="958"/>
      <c r="O72" s="958"/>
      <c r="P72" s="959"/>
      <c r="Q72" s="960">
        <v>374</v>
      </c>
      <c r="R72" s="915"/>
      <c r="S72" s="915"/>
      <c r="T72" s="915"/>
      <c r="U72" s="915"/>
      <c r="V72" s="915">
        <v>368</v>
      </c>
      <c r="W72" s="915"/>
      <c r="X72" s="915"/>
      <c r="Y72" s="915"/>
      <c r="Z72" s="915"/>
      <c r="AA72" s="915">
        <v>5</v>
      </c>
      <c r="AB72" s="915"/>
      <c r="AC72" s="915"/>
      <c r="AD72" s="915"/>
      <c r="AE72" s="915"/>
      <c r="AF72" s="915">
        <v>5</v>
      </c>
      <c r="AG72" s="915"/>
      <c r="AH72" s="915"/>
      <c r="AI72" s="915"/>
      <c r="AJ72" s="915"/>
      <c r="AK72" s="915">
        <v>67</v>
      </c>
      <c r="AL72" s="915"/>
      <c r="AM72" s="915"/>
      <c r="AN72" s="915"/>
      <c r="AO72" s="915"/>
      <c r="AP72" s="915" t="s">
        <v>594</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592</v>
      </c>
      <c r="C73" s="958"/>
      <c r="D73" s="958"/>
      <c r="E73" s="958"/>
      <c r="F73" s="958"/>
      <c r="G73" s="958"/>
      <c r="H73" s="958"/>
      <c r="I73" s="958"/>
      <c r="J73" s="958"/>
      <c r="K73" s="958"/>
      <c r="L73" s="958"/>
      <c r="M73" s="958"/>
      <c r="N73" s="958"/>
      <c r="O73" s="958"/>
      <c r="P73" s="959"/>
      <c r="Q73" s="960">
        <v>84237</v>
      </c>
      <c r="R73" s="915"/>
      <c r="S73" s="915"/>
      <c r="T73" s="915"/>
      <c r="U73" s="915"/>
      <c r="V73" s="915">
        <v>82099</v>
      </c>
      <c r="W73" s="915"/>
      <c r="X73" s="915"/>
      <c r="Y73" s="915"/>
      <c r="Z73" s="915"/>
      <c r="AA73" s="915">
        <v>2138</v>
      </c>
      <c r="AB73" s="915"/>
      <c r="AC73" s="915"/>
      <c r="AD73" s="915"/>
      <c r="AE73" s="915"/>
      <c r="AF73" s="915">
        <v>2138</v>
      </c>
      <c r="AG73" s="915"/>
      <c r="AH73" s="915"/>
      <c r="AI73" s="915"/>
      <c r="AJ73" s="915"/>
      <c r="AK73" s="915">
        <v>950</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2264</v>
      </c>
      <c r="AG88" s="926"/>
      <c r="AH88" s="926"/>
      <c r="AI88" s="926"/>
      <c r="AJ88" s="926"/>
      <c r="AK88" s="923"/>
      <c r="AL88" s="923"/>
      <c r="AM88" s="923"/>
      <c r="AN88" s="923"/>
      <c r="AO88" s="923"/>
      <c r="AP88" s="926">
        <v>3122</v>
      </c>
      <c r="AQ88" s="926"/>
      <c r="AR88" s="926"/>
      <c r="AS88" s="926"/>
      <c r="AT88" s="926"/>
      <c r="AU88" s="926">
        <v>134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v>
      </c>
      <c r="CS102" s="934"/>
      <c r="CT102" s="934"/>
      <c r="CU102" s="934"/>
      <c r="CV102" s="977"/>
      <c r="CW102" s="976">
        <v>10</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308</v>
      </c>
      <c r="AG109" s="979"/>
      <c r="AH109" s="979"/>
      <c r="AI109" s="979"/>
      <c r="AJ109" s="980"/>
      <c r="AK109" s="978" t="s">
        <v>307</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308</v>
      </c>
      <c r="BW109" s="979"/>
      <c r="BX109" s="979"/>
      <c r="BY109" s="979"/>
      <c r="BZ109" s="980"/>
      <c r="CA109" s="978" t="s">
        <v>307</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308</v>
      </c>
      <c r="DM109" s="979"/>
      <c r="DN109" s="979"/>
      <c r="DO109" s="979"/>
      <c r="DP109" s="980"/>
      <c r="DQ109" s="978" t="s">
        <v>307</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529002</v>
      </c>
      <c r="AB110" s="986"/>
      <c r="AC110" s="986"/>
      <c r="AD110" s="986"/>
      <c r="AE110" s="987"/>
      <c r="AF110" s="988">
        <v>493796</v>
      </c>
      <c r="AG110" s="986"/>
      <c r="AH110" s="986"/>
      <c r="AI110" s="986"/>
      <c r="AJ110" s="987"/>
      <c r="AK110" s="988">
        <v>492010</v>
      </c>
      <c r="AL110" s="986"/>
      <c r="AM110" s="986"/>
      <c r="AN110" s="986"/>
      <c r="AO110" s="987"/>
      <c r="AP110" s="989">
        <v>20.5</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5072888</v>
      </c>
      <c r="BR110" s="1021"/>
      <c r="BS110" s="1021"/>
      <c r="BT110" s="1021"/>
      <c r="BU110" s="1021"/>
      <c r="BV110" s="1021">
        <v>4988092</v>
      </c>
      <c r="BW110" s="1021"/>
      <c r="BX110" s="1021"/>
      <c r="BY110" s="1021"/>
      <c r="BZ110" s="1021"/>
      <c r="CA110" s="1021">
        <v>4906138</v>
      </c>
      <c r="CB110" s="1021"/>
      <c r="CC110" s="1021"/>
      <c r="CD110" s="1021"/>
      <c r="CE110" s="1021"/>
      <c r="CF110" s="1035">
        <v>204.7</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444</v>
      </c>
      <c r="DM110" s="1021"/>
      <c r="DN110" s="1021"/>
      <c r="DO110" s="1021"/>
      <c r="DP110" s="1021"/>
      <c r="DQ110" s="1021" t="s">
        <v>444</v>
      </c>
      <c r="DR110" s="1021"/>
      <c r="DS110" s="1021"/>
      <c r="DT110" s="1021"/>
      <c r="DU110" s="1021"/>
      <c r="DV110" s="1022" t="s">
        <v>444</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130</v>
      </c>
      <c r="AG111" s="1028"/>
      <c r="AH111" s="1028"/>
      <c r="AI111" s="1028"/>
      <c r="AJ111" s="1029"/>
      <c r="AK111" s="1030" t="s">
        <v>444</v>
      </c>
      <c r="AL111" s="1028"/>
      <c r="AM111" s="1028"/>
      <c r="AN111" s="1028"/>
      <c r="AO111" s="1029"/>
      <c r="AP111" s="1031" t="s">
        <v>419</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t="s">
        <v>419</v>
      </c>
      <c r="BR111" s="1014"/>
      <c r="BS111" s="1014"/>
      <c r="BT111" s="1014"/>
      <c r="BU111" s="1014"/>
      <c r="BV111" s="1014" t="s">
        <v>419</v>
      </c>
      <c r="BW111" s="1014"/>
      <c r="BX111" s="1014"/>
      <c r="BY111" s="1014"/>
      <c r="BZ111" s="1014"/>
      <c r="CA111" s="1014" t="s">
        <v>419</v>
      </c>
      <c r="CB111" s="1014"/>
      <c r="CC111" s="1014"/>
      <c r="CD111" s="1014"/>
      <c r="CE111" s="1014"/>
      <c r="CF111" s="1008" t="s">
        <v>419</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419</v>
      </c>
      <c r="DH111" s="1014"/>
      <c r="DI111" s="1014"/>
      <c r="DJ111" s="1014"/>
      <c r="DK111" s="1014"/>
      <c r="DL111" s="1014" t="s">
        <v>419</v>
      </c>
      <c r="DM111" s="1014"/>
      <c r="DN111" s="1014"/>
      <c r="DO111" s="1014"/>
      <c r="DP111" s="1014"/>
      <c r="DQ111" s="1014" t="s">
        <v>419</v>
      </c>
      <c r="DR111" s="1014"/>
      <c r="DS111" s="1014"/>
      <c r="DT111" s="1014"/>
      <c r="DU111" s="1014"/>
      <c r="DV111" s="1015" t="s">
        <v>419</v>
      </c>
      <c r="DW111" s="1015"/>
      <c r="DX111" s="1015"/>
      <c r="DY111" s="1015"/>
      <c r="DZ111" s="1016"/>
    </row>
    <row r="112" spans="1:131" s="247"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130</v>
      </c>
      <c r="AG112" s="1053"/>
      <c r="AH112" s="1053"/>
      <c r="AI112" s="1053"/>
      <c r="AJ112" s="1054"/>
      <c r="AK112" s="1055" t="s">
        <v>130</v>
      </c>
      <c r="AL112" s="1053"/>
      <c r="AM112" s="1053"/>
      <c r="AN112" s="1053"/>
      <c r="AO112" s="1054"/>
      <c r="AP112" s="1056" t="s">
        <v>130</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1549910</v>
      </c>
      <c r="BR112" s="1014"/>
      <c r="BS112" s="1014"/>
      <c r="BT112" s="1014"/>
      <c r="BU112" s="1014"/>
      <c r="BV112" s="1014">
        <v>1430519</v>
      </c>
      <c r="BW112" s="1014"/>
      <c r="BX112" s="1014"/>
      <c r="BY112" s="1014"/>
      <c r="BZ112" s="1014"/>
      <c r="CA112" s="1014">
        <v>1328152</v>
      </c>
      <c r="CB112" s="1014"/>
      <c r="CC112" s="1014"/>
      <c r="CD112" s="1014"/>
      <c r="CE112" s="1014"/>
      <c r="CF112" s="1008">
        <v>55.4</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130</v>
      </c>
      <c r="DM112" s="1014"/>
      <c r="DN112" s="1014"/>
      <c r="DO112" s="1014"/>
      <c r="DP112" s="1014"/>
      <c r="DQ112" s="1014" t="s">
        <v>130</v>
      </c>
      <c r="DR112" s="1014"/>
      <c r="DS112" s="1014"/>
      <c r="DT112" s="1014"/>
      <c r="DU112" s="1014"/>
      <c r="DV112" s="1015" t="s">
        <v>130</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207435</v>
      </c>
      <c r="AB113" s="1028"/>
      <c r="AC113" s="1028"/>
      <c r="AD113" s="1028"/>
      <c r="AE113" s="1029"/>
      <c r="AF113" s="1030">
        <v>202959</v>
      </c>
      <c r="AG113" s="1028"/>
      <c r="AH113" s="1028"/>
      <c r="AI113" s="1028"/>
      <c r="AJ113" s="1029"/>
      <c r="AK113" s="1030">
        <v>196757</v>
      </c>
      <c r="AL113" s="1028"/>
      <c r="AM113" s="1028"/>
      <c r="AN113" s="1028"/>
      <c r="AO113" s="1029"/>
      <c r="AP113" s="1031">
        <v>8.1999999999999993</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82523</v>
      </c>
      <c r="BR113" s="1014"/>
      <c r="BS113" s="1014"/>
      <c r="BT113" s="1014"/>
      <c r="BU113" s="1014"/>
      <c r="BV113" s="1014">
        <v>96901</v>
      </c>
      <c r="BW113" s="1014"/>
      <c r="BX113" s="1014"/>
      <c r="BY113" s="1014"/>
      <c r="BZ113" s="1014"/>
      <c r="CA113" s="1014">
        <v>134248</v>
      </c>
      <c r="CB113" s="1014"/>
      <c r="CC113" s="1014"/>
      <c r="CD113" s="1014"/>
      <c r="CE113" s="1014"/>
      <c r="CF113" s="1008">
        <v>5.6</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130</v>
      </c>
      <c r="DM113" s="1053"/>
      <c r="DN113" s="1053"/>
      <c r="DO113" s="1053"/>
      <c r="DP113" s="1054"/>
      <c r="DQ113" s="1055" t="s">
        <v>130</v>
      </c>
      <c r="DR113" s="1053"/>
      <c r="DS113" s="1053"/>
      <c r="DT113" s="1053"/>
      <c r="DU113" s="1054"/>
      <c r="DV113" s="1056" t="s">
        <v>130</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16364</v>
      </c>
      <c r="AB114" s="1053"/>
      <c r="AC114" s="1053"/>
      <c r="AD114" s="1053"/>
      <c r="AE114" s="1054"/>
      <c r="AF114" s="1055">
        <v>13194</v>
      </c>
      <c r="AG114" s="1053"/>
      <c r="AH114" s="1053"/>
      <c r="AI114" s="1053"/>
      <c r="AJ114" s="1054"/>
      <c r="AK114" s="1055">
        <v>13622</v>
      </c>
      <c r="AL114" s="1053"/>
      <c r="AM114" s="1053"/>
      <c r="AN114" s="1053"/>
      <c r="AO114" s="1054"/>
      <c r="AP114" s="1056">
        <v>0.6</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697074</v>
      </c>
      <c r="BR114" s="1014"/>
      <c r="BS114" s="1014"/>
      <c r="BT114" s="1014"/>
      <c r="BU114" s="1014"/>
      <c r="BV114" s="1014">
        <v>638116</v>
      </c>
      <c r="BW114" s="1014"/>
      <c r="BX114" s="1014"/>
      <c r="BY114" s="1014"/>
      <c r="BZ114" s="1014"/>
      <c r="CA114" s="1014">
        <v>618529</v>
      </c>
      <c r="CB114" s="1014"/>
      <c r="CC114" s="1014"/>
      <c r="CD114" s="1014"/>
      <c r="CE114" s="1014"/>
      <c r="CF114" s="1008">
        <v>25.8</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130</v>
      </c>
      <c r="DM114" s="1053"/>
      <c r="DN114" s="1053"/>
      <c r="DO114" s="1053"/>
      <c r="DP114" s="1054"/>
      <c r="DQ114" s="1055" t="s">
        <v>130</v>
      </c>
      <c r="DR114" s="1053"/>
      <c r="DS114" s="1053"/>
      <c r="DT114" s="1053"/>
      <c r="DU114" s="1054"/>
      <c r="DV114" s="1056" t="s">
        <v>130</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130</v>
      </c>
      <c r="AB115" s="1028"/>
      <c r="AC115" s="1028"/>
      <c r="AD115" s="1028"/>
      <c r="AE115" s="1029"/>
      <c r="AF115" s="1030" t="s">
        <v>130</v>
      </c>
      <c r="AG115" s="1028"/>
      <c r="AH115" s="1028"/>
      <c r="AI115" s="1028"/>
      <c r="AJ115" s="1029"/>
      <c r="AK115" s="1030" t="s">
        <v>130</v>
      </c>
      <c r="AL115" s="1028"/>
      <c r="AM115" s="1028"/>
      <c r="AN115" s="1028"/>
      <c r="AO115" s="1029"/>
      <c r="AP115" s="1031" t="s">
        <v>130</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130</v>
      </c>
      <c r="BR115" s="1014"/>
      <c r="BS115" s="1014"/>
      <c r="BT115" s="1014"/>
      <c r="BU115" s="1014"/>
      <c r="BV115" s="1014" t="s">
        <v>130</v>
      </c>
      <c r="BW115" s="1014"/>
      <c r="BX115" s="1014"/>
      <c r="BY115" s="1014"/>
      <c r="BZ115" s="1014"/>
      <c r="CA115" s="1014" t="s">
        <v>130</v>
      </c>
      <c r="CB115" s="1014"/>
      <c r="CC115" s="1014"/>
      <c r="CD115" s="1014"/>
      <c r="CE115" s="1014"/>
      <c r="CF115" s="1008" t="s">
        <v>130</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130</v>
      </c>
      <c r="DH115" s="1053"/>
      <c r="DI115" s="1053"/>
      <c r="DJ115" s="1053"/>
      <c r="DK115" s="1054"/>
      <c r="DL115" s="1055" t="s">
        <v>130</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15</v>
      </c>
      <c r="AB116" s="1053"/>
      <c r="AC116" s="1053"/>
      <c r="AD116" s="1053"/>
      <c r="AE116" s="1054"/>
      <c r="AF116" s="1055">
        <v>16</v>
      </c>
      <c r="AG116" s="1053"/>
      <c r="AH116" s="1053"/>
      <c r="AI116" s="1053"/>
      <c r="AJ116" s="1054"/>
      <c r="AK116" s="1055">
        <v>30</v>
      </c>
      <c r="AL116" s="1053"/>
      <c r="AM116" s="1053"/>
      <c r="AN116" s="1053"/>
      <c r="AO116" s="1054"/>
      <c r="AP116" s="1056">
        <v>0</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130</v>
      </c>
      <c r="BW116" s="1014"/>
      <c r="BX116" s="1014"/>
      <c r="BY116" s="1014"/>
      <c r="BZ116" s="1014"/>
      <c r="CA116" s="1014" t="s">
        <v>130</v>
      </c>
      <c r="CB116" s="1014"/>
      <c r="CC116" s="1014"/>
      <c r="CD116" s="1014"/>
      <c r="CE116" s="1014"/>
      <c r="CF116" s="1008" t="s">
        <v>130</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130</v>
      </c>
      <c r="DH116" s="1053"/>
      <c r="DI116" s="1053"/>
      <c r="DJ116" s="1053"/>
      <c r="DK116" s="1054"/>
      <c r="DL116" s="1055" t="s">
        <v>130</v>
      </c>
      <c r="DM116" s="1053"/>
      <c r="DN116" s="1053"/>
      <c r="DO116" s="1053"/>
      <c r="DP116" s="1054"/>
      <c r="DQ116" s="1055" t="s">
        <v>130</v>
      </c>
      <c r="DR116" s="1053"/>
      <c r="DS116" s="1053"/>
      <c r="DT116" s="1053"/>
      <c r="DU116" s="1054"/>
      <c r="DV116" s="1056" t="s">
        <v>130</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752816</v>
      </c>
      <c r="AB117" s="1071"/>
      <c r="AC117" s="1071"/>
      <c r="AD117" s="1071"/>
      <c r="AE117" s="1072"/>
      <c r="AF117" s="1073">
        <v>709965</v>
      </c>
      <c r="AG117" s="1071"/>
      <c r="AH117" s="1071"/>
      <c r="AI117" s="1071"/>
      <c r="AJ117" s="1072"/>
      <c r="AK117" s="1073">
        <v>702419</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130</v>
      </c>
      <c r="BW117" s="1014"/>
      <c r="BX117" s="1014"/>
      <c r="BY117" s="1014"/>
      <c r="BZ117" s="1014"/>
      <c r="CA117" s="1014" t="s">
        <v>466</v>
      </c>
      <c r="CB117" s="1014"/>
      <c r="CC117" s="1014"/>
      <c r="CD117" s="1014"/>
      <c r="CE117" s="1014"/>
      <c r="CF117" s="1008" t="s">
        <v>130</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130</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308</v>
      </c>
      <c r="AG118" s="979"/>
      <c r="AH118" s="979"/>
      <c r="AI118" s="979"/>
      <c r="AJ118" s="980"/>
      <c r="AK118" s="978" t="s">
        <v>307</v>
      </c>
      <c r="AL118" s="979"/>
      <c r="AM118" s="979"/>
      <c r="AN118" s="979"/>
      <c r="AO118" s="980"/>
      <c r="AP118" s="1065" t="s">
        <v>438</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130</v>
      </c>
      <c r="BW118" s="1092"/>
      <c r="BX118" s="1092"/>
      <c r="BY118" s="1092"/>
      <c r="BZ118" s="1092"/>
      <c r="CA118" s="1092" t="s">
        <v>130</v>
      </c>
      <c r="CB118" s="1092"/>
      <c r="CC118" s="1092"/>
      <c r="CD118" s="1092"/>
      <c r="CE118" s="1092"/>
      <c r="CF118" s="1008" t="s">
        <v>130</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130</v>
      </c>
      <c r="AL119" s="986"/>
      <c r="AM119" s="986"/>
      <c r="AN119" s="986"/>
      <c r="AO119" s="987"/>
      <c r="AP119" s="989" t="s">
        <v>466</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470</v>
      </c>
      <c r="BP119" s="1100"/>
      <c r="BQ119" s="1091">
        <v>7402395</v>
      </c>
      <c r="BR119" s="1092"/>
      <c r="BS119" s="1092"/>
      <c r="BT119" s="1092"/>
      <c r="BU119" s="1092"/>
      <c r="BV119" s="1092">
        <v>7153628</v>
      </c>
      <c r="BW119" s="1092"/>
      <c r="BX119" s="1092"/>
      <c r="BY119" s="1092"/>
      <c r="BZ119" s="1092"/>
      <c r="CA119" s="1092">
        <v>6987067</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t="s">
        <v>130</v>
      </c>
      <c r="DR119" s="1078"/>
      <c r="DS119" s="1078"/>
      <c r="DT119" s="1078"/>
      <c r="DU119" s="1079"/>
      <c r="DV119" s="1080" t="s">
        <v>466</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130</v>
      </c>
      <c r="AL120" s="1053"/>
      <c r="AM120" s="1053"/>
      <c r="AN120" s="1053"/>
      <c r="AO120" s="1054"/>
      <c r="AP120" s="1056" t="s">
        <v>130</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2512888</v>
      </c>
      <c r="BR120" s="1021"/>
      <c r="BS120" s="1021"/>
      <c r="BT120" s="1021"/>
      <c r="BU120" s="1021"/>
      <c r="BV120" s="1021">
        <v>2365471</v>
      </c>
      <c r="BW120" s="1021"/>
      <c r="BX120" s="1021"/>
      <c r="BY120" s="1021"/>
      <c r="BZ120" s="1021"/>
      <c r="CA120" s="1021">
        <v>2454692</v>
      </c>
      <c r="CB120" s="1021"/>
      <c r="CC120" s="1021"/>
      <c r="CD120" s="1021"/>
      <c r="CE120" s="1021"/>
      <c r="CF120" s="1035">
        <v>102.4</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872286</v>
      </c>
      <c r="DH120" s="1021"/>
      <c r="DI120" s="1021"/>
      <c r="DJ120" s="1021"/>
      <c r="DK120" s="1021"/>
      <c r="DL120" s="1021">
        <v>812398</v>
      </c>
      <c r="DM120" s="1021"/>
      <c r="DN120" s="1021"/>
      <c r="DO120" s="1021"/>
      <c r="DP120" s="1021"/>
      <c r="DQ120" s="1021">
        <v>738313</v>
      </c>
      <c r="DR120" s="1021"/>
      <c r="DS120" s="1021"/>
      <c r="DT120" s="1021"/>
      <c r="DU120" s="1021"/>
      <c r="DV120" s="1022">
        <v>30.8</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130</v>
      </c>
      <c r="AG121" s="1053"/>
      <c r="AH121" s="1053"/>
      <c r="AI121" s="1053"/>
      <c r="AJ121" s="1054"/>
      <c r="AK121" s="1055" t="s">
        <v>130</v>
      </c>
      <c r="AL121" s="1053"/>
      <c r="AM121" s="1053"/>
      <c r="AN121" s="1053"/>
      <c r="AO121" s="1054"/>
      <c r="AP121" s="1056" t="s">
        <v>130</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t="s">
        <v>466</v>
      </c>
      <c r="BR121" s="1014"/>
      <c r="BS121" s="1014"/>
      <c r="BT121" s="1014"/>
      <c r="BU121" s="1014"/>
      <c r="BV121" s="1014" t="s">
        <v>466</v>
      </c>
      <c r="BW121" s="1014"/>
      <c r="BX121" s="1014"/>
      <c r="BY121" s="1014"/>
      <c r="BZ121" s="1014"/>
      <c r="CA121" s="1014" t="s">
        <v>130</v>
      </c>
      <c r="CB121" s="1014"/>
      <c r="CC121" s="1014"/>
      <c r="CD121" s="1014"/>
      <c r="CE121" s="1014"/>
      <c r="CF121" s="1008" t="s">
        <v>130</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617330</v>
      </c>
      <c r="DH121" s="1014"/>
      <c r="DI121" s="1014"/>
      <c r="DJ121" s="1014"/>
      <c r="DK121" s="1014"/>
      <c r="DL121" s="1014">
        <v>562229</v>
      </c>
      <c r="DM121" s="1014"/>
      <c r="DN121" s="1014"/>
      <c r="DO121" s="1014"/>
      <c r="DP121" s="1014"/>
      <c r="DQ121" s="1014">
        <v>530687</v>
      </c>
      <c r="DR121" s="1014"/>
      <c r="DS121" s="1014"/>
      <c r="DT121" s="1014"/>
      <c r="DU121" s="1014"/>
      <c r="DV121" s="1015">
        <v>22.1</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130</v>
      </c>
      <c r="AL122" s="1053"/>
      <c r="AM122" s="1053"/>
      <c r="AN122" s="1053"/>
      <c r="AO122" s="1054"/>
      <c r="AP122" s="1056" t="s">
        <v>130</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5624995</v>
      </c>
      <c r="BR122" s="1092"/>
      <c r="BS122" s="1092"/>
      <c r="BT122" s="1092"/>
      <c r="BU122" s="1092"/>
      <c r="BV122" s="1092">
        <v>5506133</v>
      </c>
      <c r="BW122" s="1092"/>
      <c r="BX122" s="1092"/>
      <c r="BY122" s="1092"/>
      <c r="BZ122" s="1092"/>
      <c r="CA122" s="1092">
        <v>5407895</v>
      </c>
      <c r="CB122" s="1092"/>
      <c r="CC122" s="1092"/>
      <c r="CD122" s="1092"/>
      <c r="CE122" s="1092"/>
      <c r="CF122" s="1112">
        <v>225.6</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60294</v>
      </c>
      <c r="DH122" s="1014"/>
      <c r="DI122" s="1014"/>
      <c r="DJ122" s="1014"/>
      <c r="DK122" s="1014"/>
      <c r="DL122" s="1014">
        <v>55892</v>
      </c>
      <c r="DM122" s="1014"/>
      <c r="DN122" s="1014"/>
      <c r="DO122" s="1014"/>
      <c r="DP122" s="1014"/>
      <c r="DQ122" s="1014">
        <v>59152</v>
      </c>
      <c r="DR122" s="1014"/>
      <c r="DS122" s="1014"/>
      <c r="DT122" s="1014"/>
      <c r="DU122" s="1014"/>
      <c r="DV122" s="1015">
        <v>2.5</v>
      </c>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466</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480</v>
      </c>
      <c r="BP123" s="1100"/>
      <c r="BQ123" s="1159">
        <v>8137883</v>
      </c>
      <c r="BR123" s="1160"/>
      <c r="BS123" s="1160"/>
      <c r="BT123" s="1160"/>
      <c r="BU123" s="1160"/>
      <c r="BV123" s="1160">
        <v>7871604</v>
      </c>
      <c r="BW123" s="1160"/>
      <c r="BX123" s="1160"/>
      <c r="BY123" s="1160"/>
      <c r="BZ123" s="1160"/>
      <c r="CA123" s="1160">
        <v>7862587</v>
      </c>
      <c r="CB123" s="1160"/>
      <c r="CC123" s="1160"/>
      <c r="CD123" s="1160"/>
      <c r="CE123" s="1160"/>
      <c r="CF123" s="1093"/>
      <c r="CG123" s="1094"/>
      <c r="CH123" s="1094"/>
      <c r="CI123" s="1094"/>
      <c r="CJ123" s="1095"/>
      <c r="CK123" s="1104"/>
      <c r="CL123" s="1105"/>
      <c r="CM123" s="1105"/>
      <c r="CN123" s="1105"/>
      <c r="CO123" s="1106"/>
      <c r="CP123" s="1114" t="s">
        <v>481</v>
      </c>
      <c r="CQ123" s="1115"/>
      <c r="CR123" s="1115"/>
      <c r="CS123" s="1115"/>
      <c r="CT123" s="1115"/>
      <c r="CU123" s="1115"/>
      <c r="CV123" s="1115"/>
      <c r="CW123" s="1115"/>
      <c r="CX123" s="1115"/>
      <c r="CY123" s="1115"/>
      <c r="CZ123" s="1115"/>
      <c r="DA123" s="1115"/>
      <c r="DB123" s="1115"/>
      <c r="DC123" s="1115"/>
      <c r="DD123" s="1115"/>
      <c r="DE123" s="1115"/>
      <c r="DF123" s="1116"/>
      <c r="DG123" s="1052" t="s">
        <v>130</v>
      </c>
      <c r="DH123" s="1053"/>
      <c r="DI123" s="1053"/>
      <c r="DJ123" s="1053"/>
      <c r="DK123" s="1054"/>
      <c r="DL123" s="1055" t="s">
        <v>130</v>
      </c>
      <c r="DM123" s="1053"/>
      <c r="DN123" s="1053"/>
      <c r="DO123" s="1053"/>
      <c r="DP123" s="1054"/>
      <c r="DQ123" s="1055" t="s">
        <v>130</v>
      </c>
      <c r="DR123" s="1053"/>
      <c r="DS123" s="1053"/>
      <c r="DT123" s="1053"/>
      <c r="DU123" s="1054"/>
      <c r="DV123" s="1056" t="s">
        <v>130</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466</v>
      </c>
      <c r="AB124" s="1053"/>
      <c r="AC124" s="1053"/>
      <c r="AD124" s="1053"/>
      <c r="AE124" s="1054"/>
      <c r="AF124" s="1055" t="s">
        <v>130</v>
      </c>
      <c r="AG124" s="1053"/>
      <c r="AH124" s="1053"/>
      <c r="AI124" s="1053"/>
      <c r="AJ124" s="1054"/>
      <c r="AK124" s="1055" t="s">
        <v>130</v>
      </c>
      <c r="AL124" s="1053"/>
      <c r="AM124" s="1053"/>
      <c r="AN124" s="1053"/>
      <c r="AO124" s="1054"/>
      <c r="AP124" s="1056" t="s">
        <v>130</v>
      </c>
      <c r="AQ124" s="1057"/>
      <c r="AR124" s="1057"/>
      <c r="AS124" s="1057"/>
      <c r="AT124" s="1058"/>
      <c r="AU124" s="1155" t="s">
        <v>482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130</v>
      </c>
      <c r="BR124" s="1122"/>
      <c r="BS124" s="1122"/>
      <c r="BT124" s="1122"/>
      <c r="BU124" s="1122"/>
      <c r="BV124" s="1122" t="s">
        <v>130</v>
      </c>
      <c r="BW124" s="1122"/>
      <c r="BX124" s="1122"/>
      <c r="BY124" s="1122"/>
      <c r="BZ124" s="1122"/>
      <c r="CA124" s="1122" t="s">
        <v>130</v>
      </c>
      <c r="CB124" s="1122"/>
      <c r="CC124" s="1122"/>
      <c r="CD124" s="1122"/>
      <c r="CE124" s="1122"/>
      <c r="CF124" s="1123"/>
      <c r="CG124" s="1124"/>
      <c r="CH124" s="1124"/>
      <c r="CI124" s="1124"/>
      <c r="CJ124" s="1125"/>
      <c r="CK124" s="1107"/>
      <c r="CL124" s="1107"/>
      <c r="CM124" s="1107"/>
      <c r="CN124" s="1107"/>
      <c r="CO124" s="1108"/>
      <c r="CP124" s="1114" t="s">
        <v>483</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484</v>
      </c>
      <c r="CL125" s="1102"/>
      <c r="CM125" s="1102"/>
      <c r="CN125" s="1102"/>
      <c r="CO125" s="1103"/>
      <c r="CP125" s="1034" t="s">
        <v>485</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130</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486</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130</v>
      </c>
      <c r="DR126" s="1014"/>
      <c r="DS126" s="1014"/>
      <c r="DT126" s="1014"/>
      <c r="DU126" s="1014"/>
      <c r="DV126" s="1015" t="s">
        <v>130</v>
      </c>
      <c r="DW126" s="1015"/>
      <c r="DX126" s="1015"/>
      <c r="DY126" s="1015"/>
      <c r="DZ126" s="1016"/>
    </row>
    <row r="127" spans="1:130" s="247" customFormat="1" ht="26.25" customHeight="1" x14ac:dyDescent="0.15">
      <c r="A127" s="1154"/>
      <c r="B127" s="1042"/>
      <c r="C127" s="1096" t="s">
        <v>487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130</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6" t="s">
        <v>488</v>
      </c>
      <c r="AY127" s="1127"/>
      <c r="AZ127" s="1127"/>
      <c r="BA127" s="1127"/>
      <c r="BB127" s="1127"/>
      <c r="BC127" s="1127"/>
      <c r="BD127" s="1127"/>
      <c r="BE127" s="1128"/>
      <c r="BF127" s="1129" t="s">
        <v>489</v>
      </c>
      <c r="BG127" s="1127"/>
      <c r="BH127" s="1127"/>
      <c r="BI127" s="1127"/>
      <c r="BJ127" s="1127"/>
      <c r="BK127" s="1127"/>
      <c r="BL127" s="1128"/>
      <c r="BM127" s="1129" t="s">
        <v>490</v>
      </c>
      <c r="BN127" s="1127"/>
      <c r="BO127" s="1127"/>
      <c r="BP127" s="1127"/>
      <c r="BQ127" s="1127"/>
      <c r="BR127" s="1127"/>
      <c r="BS127" s="1128"/>
      <c r="BT127" s="1129" t="s">
        <v>491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492</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
      <c r="A128" s="1137" t="s">
        <v>493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494</v>
      </c>
      <c r="X128" s="1139"/>
      <c r="Y128" s="1139"/>
      <c r="Z128" s="1140"/>
      <c r="AA128" s="1141" t="s">
        <v>130</v>
      </c>
      <c r="AB128" s="1142"/>
      <c r="AC128" s="1142"/>
      <c r="AD128" s="1142"/>
      <c r="AE128" s="1143"/>
      <c r="AF128" s="1144" t="s">
        <v>130</v>
      </c>
      <c r="AG128" s="1142"/>
      <c r="AH128" s="1142"/>
      <c r="AI128" s="1142"/>
      <c r="AJ128" s="1143"/>
      <c r="AK128" s="1144" t="s">
        <v>130</v>
      </c>
      <c r="AL128" s="1142"/>
      <c r="AM128" s="1142"/>
      <c r="AN128" s="1142"/>
      <c r="AO128" s="1143"/>
      <c r="AP128" s="1145"/>
      <c r="AQ128" s="1146"/>
      <c r="AR128" s="1146"/>
      <c r="AS128" s="1146"/>
      <c r="AT128" s="1147"/>
      <c r="AU128" s="283"/>
      <c r="AV128" s="283"/>
      <c r="AW128" s="283"/>
      <c r="AX128" s="982" t="s">
        <v>495</v>
      </c>
      <c r="AY128" s="983"/>
      <c r="AZ128" s="983"/>
      <c r="BA128" s="983"/>
      <c r="BB128" s="983"/>
      <c r="BC128" s="983"/>
      <c r="BD128" s="983"/>
      <c r="BE128" s="984"/>
      <c r="BF128" s="1148" t="s">
        <v>130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496</v>
      </c>
      <c r="CQ128" s="1131"/>
      <c r="CR128" s="1131"/>
      <c r="CS128" s="1131"/>
      <c r="CT128" s="1131"/>
      <c r="CU128" s="1131"/>
      <c r="CV128" s="1131"/>
      <c r="CW128" s="1131"/>
      <c r="CX128" s="1131"/>
      <c r="CY128" s="1131"/>
      <c r="CZ128" s="1131"/>
      <c r="DA128" s="1131"/>
      <c r="DB128" s="1131"/>
      <c r="DC128" s="1131"/>
      <c r="DD128" s="1131"/>
      <c r="DE128" s="1131"/>
      <c r="DF128" s="1132"/>
      <c r="DG128" s="1133" t="s">
        <v>497</v>
      </c>
      <c r="DH128" s="1134"/>
      <c r="DI128" s="1134"/>
      <c r="DJ128" s="1134"/>
      <c r="DK128" s="1134"/>
      <c r="DL128" s="1134" t="s">
        <v>130</v>
      </c>
      <c r="DM128" s="1134"/>
      <c r="DN128" s="1134"/>
      <c r="DO128" s="1134"/>
      <c r="DP128" s="1134"/>
      <c r="DQ128" s="1134" t="s">
        <v>130</v>
      </c>
      <c r="DR128" s="1134"/>
      <c r="DS128" s="1134"/>
      <c r="DT128" s="1134"/>
      <c r="DU128" s="1134"/>
      <c r="DV128" s="1135" t="s">
        <v>130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2878111</v>
      </c>
      <c r="AB129" s="1053"/>
      <c r="AC129" s="1053"/>
      <c r="AD129" s="1053"/>
      <c r="AE129" s="1054"/>
      <c r="AF129" s="1055">
        <v>2881574</v>
      </c>
      <c r="AG129" s="1053"/>
      <c r="AH129" s="1053"/>
      <c r="AI129" s="1053"/>
      <c r="AJ129" s="1054"/>
      <c r="AK129" s="1055">
        <v>2898662</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497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482118</v>
      </c>
      <c r="AB130" s="1053"/>
      <c r="AC130" s="1053"/>
      <c r="AD130" s="1053"/>
      <c r="AE130" s="1054"/>
      <c r="AF130" s="1055">
        <v>491927</v>
      </c>
      <c r="AG130" s="1053"/>
      <c r="AH130" s="1053"/>
      <c r="AI130" s="1053"/>
      <c r="AJ130" s="1054"/>
      <c r="AK130" s="1055">
        <v>501456</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2395993</v>
      </c>
      <c r="AB131" s="1078"/>
      <c r="AC131" s="1078"/>
      <c r="AD131" s="1078"/>
      <c r="AE131" s="1079"/>
      <c r="AF131" s="1077">
        <v>2389647</v>
      </c>
      <c r="AG131" s="1078"/>
      <c r="AH131" s="1078"/>
      <c r="AI131" s="1078"/>
      <c r="AJ131" s="1079"/>
      <c r="AK131" s="1077">
        <v>2397206</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466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11.2979462</v>
      </c>
      <c r="AB132" s="1194"/>
      <c r="AC132" s="1194"/>
      <c r="AD132" s="1194"/>
      <c r="AE132" s="1195"/>
      <c r="AF132" s="1196">
        <v>9.1242765139999999</v>
      </c>
      <c r="AG132" s="1194"/>
      <c r="AH132" s="1194"/>
      <c r="AI132" s="1194"/>
      <c r="AJ132" s="1195"/>
      <c r="AK132" s="1196">
        <v>8.3832177960000003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9.4</v>
      </c>
      <c r="AB133" s="1177"/>
      <c r="AC133" s="1177"/>
      <c r="AD133" s="1177"/>
      <c r="AE133" s="1178"/>
      <c r="AF133" s="1176">
        <v>9.6</v>
      </c>
      <c r="AG133" s="1177"/>
      <c r="AH133" s="1177"/>
      <c r="AI133" s="1177"/>
      <c r="AJ133" s="1178"/>
      <c r="AK133" s="1176">
        <v>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m69Jr30FL4ZmcqPo2qtDu/35qxittbYK/0LCXYe7TKj9WYsYl6JSiceaapg34KHB9ykkKHujPfSZZiGJNWwqA==" saltValue="J8NVI/IcqU3ve1wcat0F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IVY/pXuUTcscylKoalS0TtryZHcSlD/ra7qCNju7Z0l6htblPO4MmrdXewz4CnYi9vkxBChPRgpIwyOztSOJQ==" saltValue="tkmfcI161dYw64h/DRT+h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90" zoomScaleNormal="100" zoomScaleSheetLayoutView="9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JZ4DTaEMLUsWdOY32OKqOYRCp8Iwtz1QBT1LfrKe+2RNpVx8R8qMCBV8YKJ6//AVbj91ksnFafQEC8MtvvHMA==" saltValue="CsQm5ZVgQQ/JN88TrvwTdw=="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802136</v>
      </c>
      <c r="AP9" s="313">
        <v>124362</v>
      </c>
      <c r="AQ9" s="314">
        <v>120360</v>
      </c>
      <c r="AR9" s="315">
        <v>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77807</v>
      </c>
      <c r="AP10" s="316">
        <v>12063</v>
      </c>
      <c r="AQ10" s="317">
        <v>12817</v>
      </c>
      <c r="AR10" s="318">
        <v>-5.9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87153</v>
      </c>
      <c r="AP11" s="316">
        <v>13512</v>
      </c>
      <c r="AQ11" s="317">
        <v>19677</v>
      </c>
      <c r="AR11" s="318">
        <v>-31.3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v>1195</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30817</v>
      </c>
      <c r="AP14" s="316">
        <v>4778</v>
      </c>
      <c r="AQ14" s="317">
        <v>5328</v>
      </c>
      <c r="AR14" s="318">
        <v>-10.3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t="s">
        <v>520</v>
      </c>
      <c r="AP15" s="316" t="s">
        <v>520</v>
      </c>
      <c r="AQ15" s="317">
        <v>3216</v>
      </c>
      <c r="AR15" s="318" t="s">
        <v>520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-76704</v>
      </c>
      <c r="AP16" s="316">
        <v>-11892</v>
      </c>
      <c r="AQ16" s="317">
        <v>-12293</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921209</v>
      </c>
      <c r="AP17" s="316">
        <v>142823</v>
      </c>
      <c r="AQ17" s="317">
        <v>150300</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12.56</v>
      </c>
      <c r="AP21" s="329">
        <v>13.79</v>
      </c>
      <c r="AQ21" s="330">
        <v>-1.23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92.3</v>
      </c>
      <c r="AP22" s="334">
        <v>95.2</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492010</v>
      </c>
      <c r="AP32" s="343">
        <v>76281</v>
      </c>
      <c r="AQ32" s="344">
        <v>71832</v>
      </c>
      <c r="AR32" s="345">
        <v>6.2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520</v>
      </c>
      <c r="AP34" s="343" t="s">
        <v>520</v>
      </c>
      <c r="AQ34" s="344">
        <v>1</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196757</v>
      </c>
      <c r="AP35" s="343">
        <v>30505</v>
      </c>
      <c r="AQ35" s="344">
        <v>20841</v>
      </c>
      <c r="AR35" s="345">
        <v>46.4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13622</v>
      </c>
      <c r="AP36" s="343">
        <v>2112</v>
      </c>
      <c r="AQ36" s="344">
        <v>5244</v>
      </c>
      <c r="AR36" s="345">
        <v>-59.7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t="s">
        <v>520</v>
      </c>
      <c r="AP37" s="343" t="s">
        <v>520</v>
      </c>
      <c r="AQ37" s="344">
        <v>943</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v>30</v>
      </c>
      <c r="AP38" s="346">
        <v>5</v>
      </c>
      <c r="AQ38" s="347">
        <v>9</v>
      </c>
      <c r="AR38" s="335">
        <v>-44.4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t="s">
        <v>520</v>
      </c>
      <c r="AP39" s="343" t="s">
        <v>520</v>
      </c>
      <c r="AQ39" s="344">
        <v>-2885</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-501456</v>
      </c>
      <c r="AP40" s="343">
        <v>-77745</v>
      </c>
      <c r="AQ40" s="344">
        <v>-64554</v>
      </c>
      <c r="AR40" s="345">
        <v>20.399999999999999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200963</v>
      </c>
      <c r="AP41" s="343">
        <v>31157</v>
      </c>
      <c r="AQ41" s="344">
        <v>31431</v>
      </c>
      <c r="AR41" s="345">
        <v>-0.9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1578032</v>
      </c>
      <c r="AN51" s="365">
        <v>231519</v>
      </c>
      <c r="AO51" s="366">
        <v>166.3</v>
      </c>
      <c r="AP51" s="367">
        <v>109920</v>
      </c>
      <c r="AQ51" s="368">
        <v>-8.1999999999999993</v>
      </c>
      <c r="AR51" s="369">
        <v>174.5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1401879</v>
      </c>
      <c r="AN52" s="373">
        <v>205675</v>
      </c>
      <c r="AO52" s="374">
        <v>174.7</v>
      </c>
      <c r="AP52" s="375">
        <v>62739</v>
      </c>
      <c r="AQ52" s="376">
        <v>-8.4</v>
      </c>
      <c r="AR52" s="377">
        <v>183.1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620683</v>
      </c>
      <c r="AN53" s="365">
        <v>92364</v>
      </c>
      <c r="AO53" s="366">
        <v>-60.1</v>
      </c>
      <c r="AP53" s="367">
        <v>119882</v>
      </c>
      <c r="AQ53" s="368">
        <v>9.1</v>
      </c>
      <c r="AR53" s="369">
        <v>-69.2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400022</v>
      </c>
      <c r="AN54" s="373">
        <v>59527</v>
      </c>
      <c r="AO54" s="374">
        <v>-71.099999999999994</v>
      </c>
      <c r="AP54" s="375">
        <v>66481</v>
      </c>
      <c r="AQ54" s="376">
        <v>6</v>
      </c>
      <c r="AR54" s="377">
        <v>-77.099999999999994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415675</v>
      </c>
      <c r="AN55" s="365">
        <v>62706</v>
      </c>
      <c r="AO55" s="366">
        <v>-32.1</v>
      </c>
      <c r="AP55" s="367">
        <v>116162</v>
      </c>
      <c r="AQ55" s="368">
        <v>-3.1</v>
      </c>
      <c r="AR55" s="369">
        <v>-29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295999</v>
      </c>
      <c r="AN56" s="373">
        <v>44652</v>
      </c>
      <c r="AO56" s="374">
        <v>-25</v>
      </c>
      <c r="AP56" s="375">
        <v>61562</v>
      </c>
      <c r="AQ56" s="376">
        <v>-7.4</v>
      </c>
      <c r="AR56" s="377">
        <v>-17.600000000000001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366080</v>
      </c>
      <c r="AN57" s="365">
        <v>55950</v>
      </c>
      <c r="AO57" s="366">
        <v>-10.8</v>
      </c>
      <c r="AP57" s="367">
        <v>121449</v>
      </c>
      <c r="AQ57" s="368">
        <v>4.5999999999999996</v>
      </c>
      <c r="AR57" s="369">
        <v>-15.4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256784</v>
      </c>
      <c r="AN58" s="373">
        <v>39246</v>
      </c>
      <c r="AO58" s="374">
        <v>-12.1</v>
      </c>
      <c r="AP58" s="375">
        <v>62922</v>
      </c>
      <c r="AQ58" s="376">
        <v>2.2000000000000002</v>
      </c>
      <c r="AR58" s="377">
        <v>-14.3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434645</v>
      </c>
      <c r="AN59" s="365">
        <v>67387</v>
      </c>
      <c r="AO59" s="366">
        <v>20.399999999999999</v>
      </c>
      <c r="AP59" s="367">
        <v>145139</v>
      </c>
      <c r="AQ59" s="368">
        <v>19.5</v>
      </c>
      <c r="AR59" s="369">
        <v>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322189</v>
      </c>
      <c r="AN60" s="373">
        <v>49952</v>
      </c>
      <c r="AO60" s="374">
        <v>27.3</v>
      </c>
      <c r="AP60" s="375">
        <v>83762</v>
      </c>
      <c r="AQ60" s="376">
        <v>33.1</v>
      </c>
      <c r="AR60" s="377">
        <v>-5.8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683023</v>
      </c>
      <c r="AN61" s="380">
        <v>101985</v>
      </c>
      <c r="AO61" s="381">
        <v>16.7</v>
      </c>
      <c r="AP61" s="382">
        <v>122510</v>
      </c>
      <c r="AQ61" s="383">
        <v>4.4000000000000004</v>
      </c>
      <c r="AR61" s="369">
        <v>12.3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535375</v>
      </c>
      <c r="AN62" s="373">
        <v>79810</v>
      </c>
      <c r="AO62" s="374">
        <v>18.8</v>
      </c>
      <c r="AP62" s="375">
        <v>67493</v>
      </c>
      <c r="AQ62" s="376">
        <v>5.0999999999999996</v>
      </c>
      <c r="AR62" s="377">
        <v>13.7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h3FvQxP9hPpfwgqIrBNRQqxqTKGLCM5yWrlW4EuyBYUSX9VpUnvrnQ9PUUCwK8NQmDQMazgp0pSpCN+HCOXFg==" saltValue="/s+evTJqKI9lUqayspP+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9" zoomScaleNormal="89"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1" spans="125:125" ht="13.5" hidden="1" customHeight="1" x14ac:dyDescent="0.15">
      <c r="DU121" s="291"/>
    </row>
  </sheetData>
  <sheetProtection algorithmName="SHA-512" hashValue="xwTT/THLUaUza+VnIfzJyb9AYimtURDBr6CC9Vui65C4oTLCSZwpn0YUIK7DORyzp6P6RCw52w52O3ZuRazj4w==" saltValue="D7sVqkpaoKieBm73JNMu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4uOFj4Ve721y3/HwgEY44wT+QsaXxgU7QuxqIyEV2uF2JOZ+H/J3CNxW48aijTZx2zkROoRPbHQOdUxy/L6yYA==" saltValue="9QGVuYlkuXdX5f9PlWjN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31.18</v>
      </c>
      <c r="G47" s="12">
        <v>31.03</v>
      </c>
      <c r="H47" s="12">
        <v>31.21</v>
      </c>
      <c r="I47" s="12">
        <v>30.34</v>
      </c>
      <c r="J47" s="13">
        <v>30.21</v>
      </c>
    </row>
    <row r="48" spans="2:10" ht="57.75" customHeight="1" x14ac:dyDescent="0.15">
      <c r="B48" s="14"/>
      <c r="C48" s="1238" t="s">
        <v>4</v>
      </c>
      <c r="D48" s="1238"/>
      <c r="E48" s="1239"/>
      <c r="F48" s="15">
        <v>2.75</v>
      </c>
      <c r="G48" s="16">
        <v>2.93</v>
      </c>
      <c r="H48" s="16">
        <v>2.5299999999999998</v>
      </c>
      <c r="I48" s="16">
        <v>2.2400000000000002</v>
      </c>
      <c r="J48" s="17">
        <v>4.01</v>
      </c>
    </row>
    <row r="49" spans="2:10" ht="57.75" customHeight="1" thickBot="1" x14ac:dyDescent="0.2">
      <c r="B49" s="18"/>
      <c r="C49" s="1240" t="s">
        <v>5</v>
      </c>
      <c r="D49" s="1240"/>
      <c r="E49" s="1241"/>
      <c r="F49" s="19">
        <v>1.47</v>
      </c>
      <c r="G49" s="20" t="s">
        <v>567</v>
      </c>
      <c r="H49" s="20" t="s">
        <v>568</v>
      </c>
      <c r="I49" s="20" t="s">
        <v>569</v>
      </c>
      <c r="J49" s="21">
        <v>1.83</v>
      </c>
    </row>
    <row r="50" spans="2:10" ht="13.5" customHeight="1" x14ac:dyDescent="0.15"/>
  </sheetData>
  <sheetProtection algorithmName="SHA-512" hashValue="2ltJ9ETKJ14szcIIuq5RQtwD86Yk5U/9zhqoE1pSyROqqvQWBBVuYEXSzYJH2qu1YnbCIwn8o9lEvMS+mC5oVg==" saltValue="AztCIxueweZf7Kh8W200C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2021-09-21T02:56:48Z</cp:lastPrinted>
  <dcterms:modified xsi:type="dcterms:W3CDTF">2021-09-21T02:58:34Z</dcterms:modified>
</cp:coreProperties>
</file>