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xr:revisionPtr revIDLastSave="0" documentId="8_{484A66FF-AF97-446F-90FA-82FD9F437C87}" xr6:coauthVersionLast="47" xr6:coauthVersionMax="47" xr10:uidLastSave="{00000000-0000-0000-0000-000000000000}"/>
  <bookViews>
    <workbookView xWindow="0" yWindow="0" windowWidth="23040" windowHeight="9144" tabRatio="798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小学用" sheetId="22" r:id="rId4"/>
    <sheet name="中学用" sheetId="21" r:id="rId5"/>
    <sheet name="高校・市一般用" sheetId="20" r:id="rId6"/>
    <sheet name="郡一般用" sheetId="17" r:id="rId7"/>
  </sheets>
  <definedNames>
    <definedName name="_xlnm._FilterDatabase" localSheetId="6" hidden="1">郡一般用!$R$25:$R$27</definedName>
    <definedName name="_xlnm._FilterDatabase" localSheetId="5" hidden="1">高校・市一般用!$R$25:$R$27</definedName>
    <definedName name="_xlnm._FilterDatabase" localSheetId="3" hidden="1">小学用!$R$25:$R$26</definedName>
    <definedName name="_xlnm._FilterDatabase" localSheetId="4" hidden="1">中学用!$R$25:$R$26</definedName>
    <definedName name="_Order1" hidden="1">255</definedName>
    <definedName name="_Order2" hidden="1">0</definedName>
    <definedName name="_xlnm.Print_Area" localSheetId="6">郡一般用!$A$1:$P$183</definedName>
    <definedName name="_xlnm.Print_Area" localSheetId="5">高校・市一般用!$A$1:$P$183</definedName>
    <definedName name="_xlnm.Print_Area" localSheetId="3">小学用!$A$1:$P$183</definedName>
    <definedName name="_xlnm.Print_Area" localSheetId="4">中学用!$A$1:$P$183</definedName>
    <definedName name="_xlnm.Print_Titles" localSheetId="6">郡一般用!$3:$3</definedName>
    <definedName name="_xlnm.Print_Titles" localSheetId="5">高校・市一般用!$3:$3</definedName>
    <definedName name="_xlnm.Print_Titles" localSheetId="3">小学用!$3:$3</definedName>
    <definedName name="_xlnm.Print_Titles" localSheetId="4">中学用!$3:$3</definedName>
    <definedName name="test">#REF!</definedName>
    <definedName name="データ">#REF!</definedName>
    <definedName name="基準">#REF!</definedName>
    <definedName name="読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0" i="17" l="1"/>
  <c r="J180" i="17"/>
  <c r="I180" i="17"/>
  <c r="H180" i="17"/>
  <c r="D180" i="17"/>
  <c r="C180" i="17"/>
  <c r="L179" i="17"/>
  <c r="J179" i="17"/>
  <c r="I179" i="17"/>
  <c r="H179" i="17"/>
  <c r="D179" i="17"/>
  <c r="C179" i="17"/>
  <c r="L178" i="17"/>
  <c r="J178" i="17"/>
  <c r="I178" i="17"/>
  <c r="H178" i="17"/>
  <c r="D178" i="17"/>
  <c r="C178" i="17"/>
  <c r="L177" i="17"/>
  <c r="J177" i="17"/>
  <c r="I177" i="17"/>
  <c r="H177" i="17"/>
  <c r="D177" i="17"/>
  <c r="C177" i="17"/>
  <c r="L176" i="17"/>
  <c r="J176" i="17"/>
  <c r="I176" i="17"/>
  <c r="H176" i="17"/>
  <c r="D176" i="17"/>
  <c r="C176" i="17"/>
  <c r="L175" i="17"/>
  <c r="J175" i="17"/>
  <c r="I175" i="17"/>
  <c r="H175" i="17"/>
  <c r="D175" i="17"/>
  <c r="C175" i="17"/>
  <c r="L174" i="17"/>
  <c r="J174" i="17"/>
  <c r="I174" i="17"/>
  <c r="H174" i="17"/>
  <c r="D174" i="17"/>
  <c r="C174" i="17"/>
  <c r="L173" i="17"/>
  <c r="J173" i="17"/>
  <c r="I173" i="17"/>
  <c r="H173" i="17"/>
  <c r="D173" i="17"/>
  <c r="C173" i="17"/>
  <c r="L172" i="17"/>
  <c r="J172" i="17"/>
  <c r="I172" i="17"/>
  <c r="H172" i="17"/>
  <c r="D172" i="17"/>
  <c r="C172" i="17"/>
  <c r="L171" i="17"/>
  <c r="J171" i="17"/>
  <c r="I171" i="17"/>
  <c r="H171" i="17"/>
  <c r="D171" i="17"/>
  <c r="C171" i="17"/>
  <c r="L170" i="17"/>
  <c r="J170" i="17"/>
  <c r="I170" i="17"/>
  <c r="H170" i="17"/>
  <c r="D170" i="17"/>
  <c r="C170" i="17"/>
  <c r="L169" i="17"/>
  <c r="J169" i="17"/>
  <c r="I169" i="17"/>
  <c r="H169" i="17"/>
  <c r="D169" i="17"/>
  <c r="C169" i="17"/>
  <c r="L168" i="17"/>
  <c r="J168" i="17"/>
  <c r="I168" i="17"/>
  <c r="H168" i="17"/>
  <c r="D168" i="17"/>
  <c r="C168" i="17"/>
  <c r="L167" i="17"/>
  <c r="J167" i="17"/>
  <c r="I167" i="17"/>
  <c r="H167" i="17"/>
  <c r="D167" i="17"/>
  <c r="C167" i="17"/>
  <c r="L166" i="17"/>
  <c r="J166" i="17"/>
  <c r="I166" i="17"/>
  <c r="H166" i="17"/>
  <c r="D166" i="17"/>
  <c r="C166" i="17"/>
  <c r="L165" i="17"/>
  <c r="J165" i="17"/>
  <c r="I165" i="17"/>
  <c r="H165" i="17"/>
  <c r="D165" i="17"/>
  <c r="C165" i="17"/>
  <c r="L164" i="17"/>
  <c r="J164" i="17"/>
  <c r="I164" i="17"/>
  <c r="H164" i="17"/>
  <c r="D164" i="17"/>
  <c r="C164" i="17"/>
  <c r="L163" i="17"/>
  <c r="J163" i="17"/>
  <c r="I163" i="17"/>
  <c r="H163" i="17"/>
  <c r="D163" i="17"/>
  <c r="C163" i="17"/>
  <c r="L162" i="17"/>
  <c r="J162" i="17"/>
  <c r="I162" i="17"/>
  <c r="H162" i="17"/>
  <c r="D162" i="17"/>
  <c r="C162" i="17"/>
  <c r="L161" i="17"/>
  <c r="J161" i="17"/>
  <c r="I161" i="17"/>
  <c r="H161" i="17"/>
  <c r="D161" i="17"/>
  <c r="C161" i="17"/>
  <c r="L160" i="17"/>
  <c r="J160" i="17"/>
  <c r="I160" i="17"/>
  <c r="H160" i="17"/>
  <c r="D160" i="17"/>
  <c r="C160" i="17"/>
  <c r="L159" i="17"/>
  <c r="J159" i="17"/>
  <c r="I159" i="17"/>
  <c r="H159" i="17"/>
  <c r="D159" i="17"/>
  <c r="C159" i="17"/>
  <c r="L158" i="17"/>
  <c r="J158" i="17"/>
  <c r="I158" i="17"/>
  <c r="H158" i="17"/>
  <c r="D158" i="17"/>
  <c r="C158" i="17"/>
  <c r="L157" i="17"/>
  <c r="J157" i="17"/>
  <c r="I157" i="17"/>
  <c r="H157" i="17"/>
  <c r="D157" i="17"/>
  <c r="C157" i="17"/>
  <c r="L156" i="17"/>
  <c r="J156" i="17"/>
  <c r="I156" i="17"/>
  <c r="H156" i="17"/>
  <c r="D156" i="17"/>
  <c r="C156" i="17"/>
  <c r="L155" i="17"/>
  <c r="J155" i="17"/>
  <c r="I155" i="17"/>
  <c r="H155" i="17"/>
  <c r="D155" i="17"/>
  <c r="C155" i="17"/>
  <c r="L154" i="17"/>
  <c r="J154" i="17"/>
  <c r="I154" i="17"/>
  <c r="H154" i="17"/>
  <c r="D154" i="17"/>
  <c r="C154" i="17"/>
  <c r="L153" i="17"/>
  <c r="J153" i="17"/>
  <c r="I153" i="17"/>
  <c r="H153" i="17"/>
  <c r="D153" i="17"/>
  <c r="C153" i="17"/>
  <c r="L152" i="17"/>
  <c r="J152" i="17"/>
  <c r="I152" i="17"/>
  <c r="H152" i="17"/>
  <c r="D152" i="17"/>
  <c r="C152" i="17"/>
  <c r="L151" i="17"/>
  <c r="J151" i="17"/>
  <c r="I151" i="17"/>
  <c r="H151" i="17"/>
  <c r="D151" i="17"/>
  <c r="C151" i="17"/>
  <c r="L150" i="17"/>
  <c r="J150" i="17"/>
  <c r="I150" i="17"/>
  <c r="H150" i="17"/>
  <c r="D150" i="17"/>
  <c r="C150" i="17"/>
  <c r="L149" i="17"/>
  <c r="J149" i="17"/>
  <c r="I149" i="17"/>
  <c r="H149" i="17"/>
  <c r="D149" i="17"/>
  <c r="C149" i="17"/>
  <c r="L148" i="17"/>
  <c r="J148" i="17"/>
  <c r="I148" i="17"/>
  <c r="H148" i="17"/>
  <c r="D148" i="17"/>
  <c r="C148" i="17"/>
  <c r="L147" i="17"/>
  <c r="J147" i="17"/>
  <c r="I147" i="17"/>
  <c r="H147" i="17"/>
  <c r="D147" i="17"/>
  <c r="C147" i="17"/>
  <c r="L146" i="17"/>
  <c r="J146" i="17"/>
  <c r="I146" i="17"/>
  <c r="H146" i="17"/>
  <c r="D146" i="17"/>
  <c r="C146" i="17"/>
  <c r="L145" i="17"/>
  <c r="J145" i="17"/>
  <c r="I145" i="17"/>
  <c r="H145" i="17"/>
  <c r="D145" i="17"/>
  <c r="C145" i="17"/>
  <c r="L144" i="17"/>
  <c r="J144" i="17"/>
  <c r="I144" i="17"/>
  <c r="H144" i="17"/>
  <c r="D144" i="17"/>
  <c r="C144" i="17"/>
  <c r="L143" i="17"/>
  <c r="J143" i="17"/>
  <c r="I143" i="17"/>
  <c r="H143" i="17"/>
  <c r="D143" i="17"/>
  <c r="C143" i="17"/>
  <c r="L142" i="17"/>
  <c r="J142" i="17"/>
  <c r="I142" i="17"/>
  <c r="H142" i="17"/>
  <c r="D142" i="17"/>
  <c r="C142" i="17"/>
  <c r="L141" i="17"/>
  <c r="J141" i="17"/>
  <c r="I141" i="17"/>
  <c r="H141" i="17"/>
  <c r="D141" i="17"/>
  <c r="C141" i="17"/>
  <c r="L140" i="17"/>
  <c r="J140" i="17"/>
  <c r="I140" i="17"/>
  <c r="H140" i="17"/>
  <c r="D140" i="17"/>
  <c r="C140" i="17"/>
  <c r="L139" i="17"/>
  <c r="J139" i="17"/>
  <c r="I139" i="17"/>
  <c r="H139" i="17"/>
  <c r="D139" i="17"/>
  <c r="C139" i="17"/>
  <c r="L138" i="17"/>
  <c r="J138" i="17"/>
  <c r="I138" i="17"/>
  <c r="H138" i="17"/>
  <c r="D138" i="17"/>
  <c r="C138" i="17"/>
  <c r="L137" i="17"/>
  <c r="J137" i="17"/>
  <c r="I137" i="17"/>
  <c r="H137" i="17"/>
  <c r="D137" i="17"/>
  <c r="C137" i="17"/>
  <c r="L136" i="17"/>
  <c r="J136" i="17"/>
  <c r="I136" i="17"/>
  <c r="H136" i="17"/>
  <c r="D136" i="17"/>
  <c r="C136" i="17"/>
  <c r="L135" i="17"/>
  <c r="J135" i="17"/>
  <c r="I135" i="17"/>
  <c r="H135" i="17"/>
  <c r="D135" i="17"/>
  <c r="C135" i="17"/>
  <c r="L134" i="17"/>
  <c r="J134" i="17"/>
  <c r="I134" i="17"/>
  <c r="H134" i="17"/>
  <c r="D134" i="17"/>
  <c r="C134" i="17"/>
  <c r="L133" i="17"/>
  <c r="J133" i="17"/>
  <c r="I133" i="17"/>
  <c r="H133" i="17"/>
  <c r="D133" i="17"/>
  <c r="C133" i="17"/>
  <c r="L132" i="17"/>
  <c r="J132" i="17"/>
  <c r="I132" i="17"/>
  <c r="H132" i="17"/>
  <c r="D132" i="17"/>
  <c r="C132" i="17"/>
  <c r="L131" i="17"/>
  <c r="J131" i="17"/>
  <c r="I131" i="17"/>
  <c r="H131" i="17"/>
  <c r="D131" i="17"/>
  <c r="C131" i="17"/>
  <c r="L130" i="17"/>
  <c r="J130" i="17"/>
  <c r="I130" i="17"/>
  <c r="H130" i="17"/>
  <c r="D130" i="17"/>
  <c r="C130" i="17"/>
  <c r="L129" i="17"/>
  <c r="J129" i="17"/>
  <c r="I129" i="17"/>
  <c r="H129" i="17"/>
  <c r="D129" i="17"/>
  <c r="C129" i="17"/>
  <c r="L128" i="17"/>
  <c r="J128" i="17"/>
  <c r="I128" i="17"/>
  <c r="H128" i="17"/>
  <c r="D128" i="17"/>
  <c r="C128" i="17"/>
  <c r="L127" i="17"/>
  <c r="J127" i="17"/>
  <c r="I127" i="17"/>
  <c r="H127" i="17"/>
  <c r="D127" i="17"/>
  <c r="C127" i="17"/>
  <c r="L126" i="17"/>
  <c r="J126" i="17"/>
  <c r="I126" i="17"/>
  <c r="H126" i="17"/>
  <c r="D126" i="17"/>
  <c r="C126" i="17"/>
  <c r="L125" i="17"/>
  <c r="J125" i="17"/>
  <c r="I125" i="17"/>
  <c r="H125" i="17"/>
  <c r="D125" i="17"/>
  <c r="C125" i="17"/>
  <c r="L124" i="17"/>
  <c r="J124" i="17"/>
  <c r="I124" i="17"/>
  <c r="H124" i="17"/>
  <c r="D124" i="17"/>
  <c r="C124" i="17"/>
  <c r="L123" i="17"/>
  <c r="J123" i="17"/>
  <c r="I123" i="17"/>
  <c r="H123" i="17"/>
  <c r="D123" i="17"/>
  <c r="C123" i="17"/>
  <c r="L122" i="17"/>
  <c r="J122" i="17"/>
  <c r="I122" i="17"/>
  <c r="H122" i="17"/>
  <c r="D122" i="17"/>
  <c r="C122" i="17"/>
  <c r="L121" i="17"/>
  <c r="J121" i="17"/>
  <c r="I121" i="17"/>
  <c r="H121" i="17"/>
  <c r="D121" i="17"/>
  <c r="C121" i="17"/>
  <c r="L120" i="17"/>
  <c r="J120" i="17"/>
  <c r="I120" i="17"/>
  <c r="H120" i="17"/>
  <c r="D120" i="17"/>
  <c r="C120" i="17"/>
  <c r="L119" i="17"/>
  <c r="J119" i="17"/>
  <c r="I119" i="17"/>
  <c r="H119" i="17"/>
  <c r="D119" i="17"/>
  <c r="C119" i="17"/>
  <c r="L118" i="17"/>
  <c r="J118" i="17"/>
  <c r="I118" i="17"/>
  <c r="H118" i="17"/>
  <c r="D118" i="17"/>
  <c r="C118" i="17"/>
  <c r="L117" i="17"/>
  <c r="J117" i="17"/>
  <c r="I117" i="17"/>
  <c r="H117" i="17"/>
  <c r="D117" i="17"/>
  <c r="C117" i="17"/>
  <c r="L116" i="17"/>
  <c r="J116" i="17"/>
  <c r="I116" i="17"/>
  <c r="H116" i="17"/>
  <c r="D116" i="17"/>
  <c r="C116" i="17"/>
  <c r="L115" i="17"/>
  <c r="J115" i="17"/>
  <c r="I115" i="17"/>
  <c r="H115" i="17"/>
  <c r="D115" i="17"/>
  <c r="C115" i="17"/>
  <c r="L114" i="17"/>
  <c r="J114" i="17"/>
  <c r="I114" i="17"/>
  <c r="H114" i="17"/>
  <c r="D114" i="17"/>
  <c r="C114" i="17"/>
  <c r="L113" i="17"/>
  <c r="J113" i="17"/>
  <c r="I113" i="17"/>
  <c r="H113" i="17"/>
  <c r="D113" i="17"/>
  <c r="C113" i="17"/>
  <c r="L112" i="17"/>
  <c r="J112" i="17"/>
  <c r="I112" i="17"/>
  <c r="H112" i="17"/>
  <c r="D112" i="17"/>
  <c r="C112" i="17"/>
  <c r="L111" i="17"/>
  <c r="J111" i="17"/>
  <c r="I111" i="17"/>
  <c r="H111" i="17"/>
  <c r="D111" i="17"/>
  <c r="C111" i="17"/>
  <c r="L110" i="17"/>
  <c r="J110" i="17"/>
  <c r="I110" i="17"/>
  <c r="H110" i="17"/>
  <c r="D110" i="17"/>
  <c r="C110" i="17"/>
  <c r="L109" i="17"/>
  <c r="J109" i="17"/>
  <c r="I109" i="17"/>
  <c r="H109" i="17"/>
  <c r="D109" i="17"/>
  <c r="C109" i="17"/>
  <c r="L108" i="17"/>
  <c r="J108" i="17"/>
  <c r="I108" i="17"/>
  <c r="H108" i="17"/>
  <c r="D108" i="17"/>
  <c r="C108" i="17"/>
  <c r="L107" i="17"/>
  <c r="J107" i="17"/>
  <c r="I107" i="17"/>
  <c r="H107" i="17"/>
  <c r="D107" i="17"/>
  <c r="C107" i="17"/>
  <c r="L106" i="17"/>
  <c r="J106" i="17"/>
  <c r="I106" i="17"/>
  <c r="H106" i="17"/>
  <c r="D106" i="17"/>
  <c r="C106" i="17"/>
  <c r="L105" i="17"/>
  <c r="J105" i="17"/>
  <c r="I105" i="17"/>
  <c r="H105" i="17"/>
  <c r="D105" i="17"/>
  <c r="C105" i="17"/>
  <c r="L104" i="17"/>
  <c r="J104" i="17"/>
  <c r="I104" i="17"/>
  <c r="H104" i="17"/>
  <c r="D104" i="17"/>
  <c r="C104" i="17"/>
  <c r="L103" i="17"/>
  <c r="J103" i="17"/>
  <c r="I103" i="17"/>
  <c r="H103" i="17"/>
  <c r="D103" i="17"/>
  <c r="C103" i="17"/>
  <c r="L102" i="17"/>
  <c r="J102" i="17"/>
  <c r="I102" i="17"/>
  <c r="H102" i="17"/>
  <c r="D102" i="17"/>
  <c r="C102" i="17"/>
  <c r="L101" i="17"/>
  <c r="J101" i="17"/>
  <c r="I101" i="17"/>
  <c r="H101" i="17"/>
  <c r="D101" i="17"/>
  <c r="C101" i="17"/>
  <c r="L100" i="17"/>
  <c r="J100" i="17"/>
  <c r="I100" i="17"/>
  <c r="H100" i="17"/>
  <c r="D100" i="17"/>
  <c r="C100" i="17"/>
  <c r="L99" i="17"/>
  <c r="J99" i="17"/>
  <c r="I99" i="17"/>
  <c r="H99" i="17"/>
  <c r="D99" i="17"/>
  <c r="C99" i="17"/>
  <c r="L98" i="17"/>
  <c r="J98" i="17"/>
  <c r="I98" i="17"/>
  <c r="H98" i="17"/>
  <c r="D98" i="17"/>
  <c r="C98" i="17"/>
  <c r="L97" i="17"/>
  <c r="J97" i="17"/>
  <c r="I97" i="17"/>
  <c r="H97" i="17"/>
  <c r="D97" i="17"/>
  <c r="C97" i="17"/>
  <c r="L96" i="17"/>
  <c r="J96" i="17"/>
  <c r="I96" i="17"/>
  <c r="H96" i="17"/>
  <c r="D96" i="17"/>
  <c r="C96" i="17"/>
  <c r="L95" i="17"/>
  <c r="J95" i="17"/>
  <c r="I95" i="17"/>
  <c r="H95" i="17"/>
  <c r="D95" i="17"/>
  <c r="C95" i="17"/>
  <c r="L94" i="17"/>
  <c r="J94" i="17"/>
  <c r="I94" i="17"/>
  <c r="H94" i="17"/>
  <c r="D94" i="17"/>
  <c r="C94" i="17"/>
  <c r="L93" i="17"/>
  <c r="J93" i="17"/>
  <c r="I93" i="17"/>
  <c r="H93" i="17"/>
  <c r="D93" i="17"/>
  <c r="C93" i="17"/>
  <c r="L92" i="17"/>
  <c r="J92" i="17"/>
  <c r="I92" i="17"/>
  <c r="H92" i="17"/>
  <c r="D92" i="17"/>
  <c r="C92" i="17"/>
  <c r="L91" i="17"/>
  <c r="J91" i="17"/>
  <c r="I91" i="17"/>
  <c r="H91" i="17"/>
  <c r="D91" i="17"/>
  <c r="C91" i="17"/>
  <c r="L90" i="17"/>
  <c r="J90" i="17"/>
  <c r="I90" i="17"/>
  <c r="H90" i="17"/>
  <c r="D90" i="17"/>
  <c r="C90" i="17"/>
  <c r="L89" i="17"/>
  <c r="J89" i="17"/>
  <c r="I89" i="17"/>
  <c r="H89" i="17"/>
  <c r="D89" i="17"/>
  <c r="C89" i="17"/>
  <c r="L88" i="17"/>
  <c r="J88" i="17"/>
  <c r="I88" i="17"/>
  <c r="H88" i="17"/>
  <c r="D88" i="17"/>
  <c r="C88" i="17"/>
  <c r="L87" i="17"/>
  <c r="J87" i="17"/>
  <c r="I87" i="17"/>
  <c r="H87" i="17"/>
  <c r="D87" i="17"/>
  <c r="C87" i="17"/>
  <c r="L86" i="17"/>
  <c r="J86" i="17"/>
  <c r="I86" i="17"/>
  <c r="H86" i="17"/>
  <c r="D86" i="17"/>
  <c r="C86" i="17"/>
  <c r="L85" i="17"/>
  <c r="J85" i="17"/>
  <c r="I85" i="17"/>
  <c r="H85" i="17"/>
  <c r="D85" i="17"/>
  <c r="C85" i="17"/>
  <c r="L84" i="17"/>
  <c r="J84" i="17"/>
  <c r="I84" i="17"/>
  <c r="H84" i="17"/>
  <c r="D84" i="17"/>
  <c r="C84" i="17"/>
  <c r="L83" i="17"/>
  <c r="J83" i="17"/>
  <c r="I83" i="17"/>
  <c r="H83" i="17"/>
  <c r="D83" i="17"/>
  <c r="C83" i="17"/>
  <c r="L82" i="17"/>
  <c r="J82" i="17"/>
  <c r="I82" i="17"/>
  <c r="H82" i="17"/>
  <c r="D82" i="17"/>
  <c r="C82" i="17"/>
  <c r="L81" i="17"/>
  <c r="J81" i="17"/>
  <c r="I81" i="17"/>
  <c r="H81" i="17"/>
  <c r="D81" i="17"/>
  <c r="C81" i="17"/>
  <c r="L80" i="17"/>
  <c r="J80" i="17"/>
  <c r="I80" i="17"/>
  <c r="H80" i="17"/>
  <c r="D80" i="17"/>
  <c r="C80" i="17"/>
  <c r="L79" i="17"/>
  <c r="J79" i="17"/>
  <c r="I79" i="17"/>
  <c r="H79" i="17"/>
  <c r="D79" i="17"/>
  <c r="C79" i="17"/>
  <c r="L78" i="17"/>
  <c r="J78" i="17"/>
  <c r="I78" i="17"/>
  <c r="H78" i="17"/>
  <c r="D78" i="17"/>
  <c r="C78" i="17"/>
  <c r="L77" i="17"/>
  <c r="J77" i="17"/>
  <c r="I77" i="17"/>
  <c r="H77" i="17"/>
  <c r="D77" i="17"/>
  <c r="C77" i="17"/>
  <c r="L76" i="17"/>
  <c r="J76" i="17"/>
  <c r="I76" i="17"/>
  <c r="H76" i="17"/>
  <c r="D76" i="17"/>
  <c r="C76" i="17"/>
  <c r="L75" i="17"/>
  <c r="J75" i="17"/>
  <c r="I75" i="17"/>
  <c r="H75" i="17"/>
  <c r="D75" i="17"/>
  <c r="C75" i="17"/>
  <c r="L74" i="17"/>
  <c r="J74" i="17"/>
  <c r="I74" i="17"/>
  <c r="H74" i="17"/>
  <c r="D74" i="17"/>
  <c r="C74" i="17"/>
  <c r="L73" i="17"/>
  <c r="J73" i="17"/>
  <c r="I73" i="17"/>
  <c r="H73" i="17"/>
  <c r="D73" i="17"/>
  <c r="C73" i="17"/>
  <c r="L72" i="17"/>
  <c r="J72" i="17"/>
  <c r="I72" i="17"/>
  <c r="H72" i="17"/>
  <c r="D72" i="17"/>
  <c r="C72" i="17"/>
  <c r="L71" i="17"/>
  <c r="J71" i="17"/>
  <c r="I71" i="17"/>
  <c r="H71" i="17"/>
  <c r="D71" i="17"/>
  <c r="C71" i="17"/>
  <c r="L70" i="17"/>
  <c r="J70" i="17"/>
  <c r="I70" i="17"/>
  <c r="H70" i="17"/>
  <c r="D70" i="17"/>
  <c r="C70" i="17"/>
  <c r="L69" i="17"/>
  <c r="J69" i="17"/>
  <c r="I69" i="17"/>
  <c r="H69" i="17"/>
  <c r="D69" i="17"/>
  <c r="C69" i="17"/>
  <c r="L68" i="17"/>
  <c r="J68" i="17"/>
  <c r="I68" i="17"/>
  <c r="H68" i="17"/>
  <c r="D68" i="17"/>
  <c r="C68" i="17"/>
  <c r="L67" i="17"/>
  <c r="J67" i="17"/>
  <c r="I67" i="17"/>
  <c r="H67" i="17"/>
  <c r="D67" i="17"/>
  <c r="C67" i="17"/>
  <c r="L66" i="17"/>
  <c r="J66" i="17"/>
  <c r="I66" i="17"/>
  <c r="H66" i="17"/>
  <c r="D66" i="17"/>
  <c r="C66" i="17"/>
  <c r="L65" i="17"/>
  <c r="J65" i="17"/>
  <c r="I65" i="17"/>
  <c r="H65" i="17"/>
  <c r="D65" i="17"/>
  <c r="C65" i="17"/>
  <c r="L64" i="17"/>
  <c r="J64" i="17"/>
  <c r="I64" i="17"/>
  <c r="H64" i="17"/>
  <c r="D64" i="17"/>
  <c r="C64" i="17"/>
  <c r="L63" i="17"/>
  <c r="J63" i="17"/>
  <c r="I63" i="17"/>
  <c r="H63" i="17"/>
  <c r="D63" i="17"/>
  <c r="C63" i="17"/>
  <c r="L62" i="17"/>
  <c r="J62" i="17"/>
  <c r="I62" i="17"/>
  <c r="H62" i="17"/>
  <c r="D62" i="17"/>
  <c r="C62" i="17"/>
  <c r="L61" i="17"/>
  <c r="J61" i="17"/>
  <c r="I61" i="17"/>
  <c r="H61" i="17"/>
  <c r="D61" i="17"/>
  <c r="C61" i="17"/>
  <c r="L60" i="17"/>
  <c r="J60" i="17"/>
  <c r="I60" i="17"/>
  <c r="H60" i="17"/>
  <c r="D60" i="17"/>
  <c r="C60" i="17"/>
  <c r="L59" i="17"/>
  <c r="J59" i="17"/>
  <c r="I59" i="17"/>
  <c r="H59" i="17"/>
  <c r="D59" i="17"/>
  <c r="C59" i="17"/>
  <c r="L58" i="17"/>
  <c r="J58" i="17"/>
  <c r="I58" i="17"/>
  <c r="H58" i="17"/>
  <c r="D58" i="17"/>
  <c r="C58" i="17"/>
  <c r="L57" i="17"/>
  <c r="J57" i="17"/>
  <c r="I57" i="17"/>
  <c r="H57" i="17"/>
  <c r="D57" i="17"/>
  <c r="C57" i="17"/>
  <c r="L56" i="17"/>
  <c r="J56" i="17"/>
  <c r="I56" i="17"/>
  <c r="H56" i="17"/>
  <c r="D56" i="17"/>
  <c r="C56" i="17"/>
  <c r="L55" i="17"/>
  <c r="J55" i="17"/>
  <c r="I55" i="17"/>
  <c r="H55" i="17"/>
  <c r="D55" i="17"/>
  <c r="C55" i="17"/>
  <c r="L54" i="17"/>
  <c r="J54" i="17"/>
  <c r="I54" i="17"/>
  <c r="H54" i="17"/>
  <c r="D54" i="17"/>
  <c r="C54" i="17"/>
  <c r="L53" i="17"/>
  <c r="J53" i="17"/>
  <c r="I53" i="17"/>
  <c r="H53" i="17"/>
  <c r="D53" i="17"/>
  <c r="C53" i="17"/>
  <c r="L52" i="17"/>
  <c r="J52" i="17"/>
  <c r="I52" i="17"/>
  <c r="H52" i="17"/>
  <c r="D52" i="17"/>
  <c r="C52" i="17"/>
  <c r="L51" i="17"/>
  <c r="J51" i="17"/>
  <c r="I51" i="17"/>
  <c r="H51" i="17"/>
  <c r="D51" i="17"/>
  <c r="C51" i="17"/>
  <c r="L50" i="17"/>
  <c r="J50" i="17"/>
  <c r="I50" i="17"/>
  <c r="H50" i="17"/>
  <c r="D50" i="17"/>
  <c r="C50" i="17"/>
  <c r="L49" i="17"/>
  <c r="J49" i="17"/>
  <c r="I49" i="17"/>
  <c r="H49" i="17"/>
  <c r="D49" i="17"/>
  <c r="C49" i="17"/>
  <c r="L48" i="17"/>
  <c r="J48" i="17"/>
  <c r="I48" i="17"/>
  <c r="H48" i="17"/>
  <c r="D48" i="17"/>
  <c r="C48" i="17"/>
  <c r="L47" i="17"/>
  <c r="J47" i="17"/>
  <c r="I47" i="17"/>
  <c r="H47" i="17"/>
  <c r="D47" i="17"/>
  <c r="C47" i="17"/>
  <c r="L46" i="17"/>
  <c r="J46" i="17"/>
  <c r="I46" i="17"/>
  <c r="H46" i="17"/>
  <c r="D46" i="17"/>
  <c r="C46" i="17"/>
  <c r="L45" i="17"/>
  <c r="J45" i="17"/>
  <c r="I45" i="17"/>
  <c r="H45" i="17"/>
  <c r="D45" i="17"/>
  <c r="C45" i="17"/>
  <c r="L44" i="17"/>
  <c r="J44" i="17"/>
  <c r="I44" i="17"/>
  <c r="H44" i="17"/>
  <c r="D44" i="17"/>
  <c r="C44" i="17"/>
  <c r="L43" i="17"/>
  <c r="J43" i="17"/>
  <c r="I43" i="17"/>
  <c r="H43" i="17"/>
  <c r="D43" i="17"/>
  <c r="C43" i="17"/>
  <c r="L42" i="17"/>
  <c r="J42" i="17"/>
  <c r="I42" i="17"/>
  <c r="H42" i="17"/>
  <c r="D42" i="17"/>
  <c r="C42" i="17"/>
  <c r="L41" i="17"/>
  <c r="J41" i="17"/>
  <c r="I41" i="17"/>
  <c r="H41" i="17"/>
  <c r="D41" i="17"/>
  <c r="C41" i="17"/>
  <c r="L40" i="17"/>
  <c r="J40" i="17"/>
  <c r="I40" i="17"/>
  <c r="H40" i="17"/>
  <c r="D40" i="17"/>
  <c r="C40" i="17"/>
  <c r="L39" i="17"/>
  <c r="J39" i="17"/>
  <c r="I39" i="17"/>
  <c r="H39" i="17"/>
  <c r="D39" i="17"/>
  <c r="C39" i="17"/>
  <c r="L38" i="17"/>
  <c r="J38" i="17"/>
  <c r="I38" i="17"/>
  <c r="H38" i="17"/>
  <c r="D38" i="17"/>
  <c r="C38" i="17"/>
  <c r="L37" i="17"/>
  <c r="J37" i="17"/>
  <c r="I37" i="17"/>
  <c r="H37" i="17"/>
  <c r="D37" i="17"/>
  <c r="C37" i="17"/>
  <c r="L36" i="17"/>
  <c r="J36" i="17"/>
  <c r="I36" i="17"/>
  <c r="H36" i="17"/>
  <c r="D36" i="17"/>
  <c r="C36" i="17"/>
  <c r="L35" i="17"/>
  <c r="J35" i="17"/>
  <c r="I35" i="17"/>
  <c r="H35" i="17"/>
  <c r="D35" i="17"/>
  <c r="C35" i="17"/>
  <c r="L34" i="17"/>
  <c r="J34" i="17"/>
  <c r="I34" i="17"/>
  <c r="H34" i="17"/>
  <c r="D34" i="17"/>
  <c r="C34" i="17"/>
  <c r="L33" i="17"/>
  <c r="J33" i="17"/>
  <c r="I33" i="17"/>
  <c r="H33" i="17"/>
  <c r="D33" i="17"/>
  <c r="C33" i="17"/>
  <c r="L32" i="17"/>
  <c r="J32" i="17"/>
  <c r="I32" i="17"/>
  <c r="H32" i="17"/>
  <c r="D32" i="17"/>
  <c r="C32" i="17"/>
  <c r="L31" i="17"/>
  <c r="J31" i="17"/>
  <c r="I31" i="17"/>
  <c r="H31" i="17"/>
  <c r="D31" i="17"/>
  <c r="C31" i="17"/>
  <c r="L30" i="17"/>
  <c r="J30" i="17"/>
  <c r="I30" i="17"/>
  <c r="H30" i="17"/>
  <c r="D30" i="17"/>
  <c r="C30" i="17"/>
  <c r="L29" i="17"/>
  <c r="J29" i="17"/>
  <c r="I29" i="17"/>
  <c r="H29" i="17"/>
  <c r="D29" i="17"/>
  <c r="C29" i="17"/>
  <c r="L28" i="17"/>
  <c r="J28" i="17"/>
  <c r="I28" i="17"/>
  <c r="H28" i="17"/>
  <c r="D28" i="17"/>
  <c r="C28" i="17"/>
  <c r="L27" i="17"/>
  <c r="J27" i="17"/>
  <c r="I27" i="17"/>
  <c r="H27" i="17"/>
  <c r="D27" i="17"/>
  <c r="C27" i="17"/>
  <c r="L26" i="17"/>
  <c r="J26" i="17"/>
  <c r="I26" i="17"/>
  <c r="H26" i="17"/>
  <c r="D26" i="17"/>
  <c r="C26" i="17"/>
  <c r="L25" i="17"/>
  <c r="J25" i="17"/>
  <c r="I25" i="17"/>
  <c r="H25" i="17"/>
  <c r="D25" i="17"/>
  <c r="C25" i="17"/>
  <c r="L24" i="17"/>
  <c r="J24" i="17"/>
  <c r="I24" i="17"/>
  <c r="H24" i="17"/>
  <c r="D24" i="17"/>
  <c r="C24" i="17"/>
  <c r="L23" i="17"/>
  <c r="J23" i="17"/>
  <c r="I23" i="17"/>
  <c r="H23" i="17"/>
  <c r="D23" i="17"/>
  <c r="C23" i="17"/>
  <c r="L22" i="17"/>
  <c r="J22" i="17"/>
  <c r="I22" i="17"/>
  <c r="H22" i="17"/>
  <c r="D22" i="17"/>
  <c r="C22" i="17"/>
  <c r="L21" i="17"/>
  <c r="J21" i="17"/>
  <c r="I21" i="17"/>
  <c r="H21" i="17"/>
  <c r="D21" i="17"/>
  <c r="C21" i="17"/>
  <c r="D20" i="17"/>
  <c r="C20" i="17"/>
  <c r="O8" i="17"/>
  <c r="O7" i="17"/>
  <c r="O6" i="17"/>
  <c r="O5" i="17"/>
  <c r="O4" i="17"/>
  <c r="O3" i="17"/>
  <c r="L180" i="20"/>
  <c r="J180" i="20"/>
  <c r="I180" i="20"/>
  <c r="H180" i="20"/>
  <c r="D180" i="20"/>
  <c r="C180" i="20"/>
  <c r="L179" i="20"/>
  <c r="J179" i="20"/>
  <c r="I179" i="20"/>
  <c r="H179" i="20"/>
  <c r="D179" i="20"/>
  <c r="C179" i="20"/>
  <c r="L178" i="20"/>
  <c r="J178" i="20"/>
  <c r="I178" i="20"/>
  <c r="H178" i="20"/>
  <c r="D178" i="20"/>
  <c r="C178" i="20"/>
  <c r="L177" i="20"/>
  <c r="J177" i="20"/>
  <c r="I177" i="20"/>
  <c r="H177" i="20"/>
  <c r="D177" i="20"/>
  <c r="C177" i="20"/>
  <c r="L176" i="20"/>
  <c r="J176" i="20"/>
  <c r="I176" i="20"/>
  <c r="H176" i="20"/>
  <c r="D176" i="20"/>
  <c r="C176" i="20"/>
  <c r="L175" i="20"/>
  <c r="J175" i="20"/>
  <c r="I175" i="20"/>
  <c r="H175" i="20"/>
  <c r="D175" i="20"/>
  <c r="C175" i="20"/>
  <c r="L174" i="20"/>
  <c r="J174" i="20"/>
  <c r="I174" i="20"/>
  <c r="H174" i="20"/>
  <c r="D174" i="20"/>
  <c r="C174" i="20"/>
  <c r="L173" i="20"/>
  <c r="J173" i="20"/>
  <c r="I173" i="20"/>
  <c r="H173" i="20"/>
  <c r="D173" i="20"/>
  <c r="C173" i="20"/>
  <c r="L172" i="20"/>
  <c r="J172" i="20"/>
  <c r="I172" i="20"/>
  <c r="H172" i="20"/>
  <c r="D172" i="20"/>
  <c r="C172" i="20"/>
  <c r="L171" i="20"/>
  <c r="J171" i="20"/>
  <c r="I171" i="20"/>
  <c r="H171" i="20"/>
  <c r="D171" i="20"/>
  <c r="C171" i="20"/>
  <c r="L170" i="20"/>
  <c r="J170" i="20"/>
  <c r="I170" i="20"/>
  <c r="H170" i="20"/>
  <c r="D170" i="20"/>
  <c r="C170" i="20"/>
  <c r="L169" i="20"/>
  <c r="J169" i="20"/>
  <c r="I169" i="20"/>
  <c r="H169" i="20"/>
  <c r="D169" i="20"/>
  <c r="C169" i="20"/>
  <c r="L168" i="20"/>
  <c r="J168" i="20"/>
  <c r="I168" i="20"/>
  <c r="H168" i="20"/>
  <c r="D168" i="20"/>
  <c r="C168" i="20"/>
  <c r="L167" i="20"/>
  <c r="J167" i="20"/>
  <c r="I167" i="20"/>
  <c r="H167" i="20"/>
  <c r="D167" i="20"/>
  <c r="C167" i="20"/>
  <c r="L166" i="20"/>
  <c r="J166" i="20"/>
  <c r="I166" i="20"/>
  <c r="H166" i="20"/>
  <c r="D166" i="20"/>
  <c r="C166" i="20"/>
  <c r="L165" i="20"/>
  <c r="J165" i="20"/>
  <c r="I165" i="20"/>
  <c r="H165" i="20"/>
  <c r="D165" i="20"/>
  <c r="C165" i="20"/>
  <c r="L164" i="20"/>
  <c r="J164" i="20"/>
  <c r="I164" i="20"/>
  <c r="H164" i="20"/>
  <c r="D164" i="20"/>
  <c r="C164" i="20"/>
  <c r="L163" i="20"/>
  <c r="J163" i="20"/>
  <c r="I163" i="20"/>
  <c r="H163" i="20"/>
  <c r="D163" i="20"/>
  <c r="C163" i="20"/>
  <c r="L162" i="20"/>
  <c r="J162" i="20"/>
  <c r="I162" i="20"/>
  <c r="H162" i="20"/>
  <c r="D162" i="20"/>
  <c r="C162" i="20"/>
  <c r="L161" i="20"/>
  <c r="J161" i="20"/>
  <c r="I161" i="20"/>
  <c r="H161" i="20"/>
  <c r="D161" i="20"/>
  <c r="C161" i="20"/>
  <c r="L160" i="20"/>
  <c r="J160" i="20"/>
  <c r="I160" i="20"/>
  <c r="H160" i="20"/>
  <c r="D160" i="20"/>
  <c r="C160" i="20"/>
  <c r="L159" i="20"/>
  <c r="J159" i="20"/>
  <c r="I159" i="20"/>
  <c r="H159" i="20"/>
  <c r="D159" i="20"/>
  <c r="C159" i="20"/>
  <c r="L158" i="20"/>
  <c r="J158" i="20"/>
  <c r="I158" i="20"/>
  <c r="H158" i="20"/>
  <c r="D158" i="20"/>
  <c r="C158" i="20"/>
  <c r="L157" i="20"/>
  <c r="J157" i="20"/>
  <c r="I157" i="20"/>
  <c r="H157" i="20"/>
  <c r="D157" i="20"/>
  <c r="C157" i="20"/>
  <c r="L156" i="20"/>
  <c r="J156" i="20"/>
  <c r="I156" i="20"/>
  <c r="H156" i="20"/>
  <c r="D156" i="20"/>
  <c r="C156" i="20"/>
  <c r="L155" i="20"/>
  <c r="J155" i="20"/>
  <c r="I155" i="20"/>
  <c r="H155" i="20"/>
  <c r="D155" i="20"/>
  <c r="C155" i="20"/>
  <c r="L154" i="20"/>
  <c r="J154" i="20"/>
  <c r="I154" i="20"/>
  <c r="H154" i="20"/>
  <c r="D154" i="20"/>
  <c r="C154" i="20"/>
  <c r="L153" i="20"/>
  <c r="J153" i="20"/>
  <c r="I153" i="20"/>
  <c r="H153" i="20"/>
  <c r="D153" i="20"/>
  <c r="C153" i="20"/>
  <c r="L152" i="20"/>
  <c r="J152" i="20"/>
  <c r="I152" i="20"/>
  <c r="H152" i="20"/>
  <c r="D152" i="20"/>
  <c r="C152" i="20"/>
  <c r="L151" i="20"/>
  <c r="J151" i="20"/>
  <c r="I151" i="20"/>
  <c r="H151" i="20"/>
  <c r="D151" i="20"/>
  <c r="C151" i="20"/>
  <c r="L150" i="20"/>
  <c r="J150" i="20"/>
  <c r="I150" i="20"/>
  <c r="H150" i="20"/>
  <c r="D150" i="20"/>
  <c r="C150" i="20"/>
  <c r="L149" i="20"/>
  <c r="J149" i="20"/>
  <c r="I149" i="20"/>
  <c r="H149" i="20"/>
  <c r="D149" i="20"/>
  <c r="C149" i="20"/>
  <c r="L148" i="20"/>
  <c r="J148" i="20"/>
  <c r="I148" i="20"/>
  <c r="H148" i="20"/>
  <c r="D148" i="20"/>
  <c r="C148" i="20"/>
  <c r="L147" i="20"/>
  <c r="J147" i="20"/>
  <c r="I147" i="20"/>
  <c r="H147" i="20"/>
  <c r="D147" i="20"/>
  <c r="C147" i="20"/>
  <c r="L146" i="20"/>
  <c r="J146" i="20"/>
  <c r="I146" i="20"/>
  <c r="H146" i="20"/>
  <c r="D146" i="20"/>
  <c r="C146" i="20"/>
  <c r="L145" i="20"/>
  <c r="J145" i="20"/>
  <c r="I145" i="20"/>
  <c r="H145" i="20"/>
  <c r="D145" i="20"/>
  <c r="C145" i="20"/>
  <c r="L144" i="20"/>
  <c r="J144" i="20"/>
  <c r="I144" i="20"/>
  <c r="H144" i="20"/>
  <c r="D144" i="20"/>
  <c r="C144" i="20"/>
  <c r="L143" i="20"/>
  <c r="J143" i="20"/>
  <c r="I143" i="20"/>
  <c r="H143" i="20"/>
  <c r="D143" i="20"/>
  <c r="C143" i="20"/>
  <c r="L142" i="20"/>
  <c r="J142" i="20"/>
  <c r="I142" i="20"/>
  <c r="H142" i="20"/>
  <c r="D142" i="20"/>
  <c r="C142" i="20"/>
  <c r="L141" i="20"/>
  <c r="J141" i="20"/>
  <c r="I141" i="20"/>
  <c r="H141" i="20"/>
  <c r="D141" i="20"/>
  <c r="C141" i="20"/>
  <c r="L140" i="20"/>
  <c r="J140" i="20"/>
  <c r="I140" i="20"/>
  <c r="H140" i="20"/>
  <c r="D140" i="20"/>
  <c r="C140" i="20"/>
  <c r="L139" i="20"/>
  <c r="J139" i="20"/>
  <c r="I139" i="20"/>
  <c r="H139" i="20"/>
  <c r="D139" i="20"/>
  <c r="C139" i="20"/>
  <c r="L138" i="20"/>
  <c r="J138" i="20"/>
  <c r="I138" i="20"/>
  <c r="H138" i="20"/>
  <c r="D138" i="20"/>
  <c r="C138" i="20"/>
  <c r="L137" i="20"/>
  <c r="J137" i="20"/>
  <c r="I137" i="20"/>
  <c r="H137" i="20"/>
  <c r="D137" i="20"/>
  <c r="C137" i="20"/>
  <c r="L136" i="20"/>
  <c r="J136" i="20"/>
  <c r="I136" i="20"/>
  <c r="H136" i="20"/>
  <c r="D136" i="20"/>
  <c r="C136" i="20"/>
  <c r="L135" i="20"/>
  <c r="J135" i="20"/>
  <c r="I135" i="20"/>
  <c r="H135" i="20"/>
  <c r="D135" i="20"/>
  <c r="C135" i="20"/>
  <c r="L134" i="20"/>
  <c r="J134" i="20"/>
  <c r="I134" i="20"/>
  <c r="H134" i="20"/>
  <c r="D134" i="20"/>
  <c r="C134" i="20"/>
  <c r="L133" i="20"/>
  <c r="J133" i="20"/>
  <c r="I133" i="20"/>
  <c r="H133" i="20"/>
  <c r="D133" i="20"/>
  <c r="C133" i="20"/>
  <c r="L132" i="20"/>
  <c r="J132" i="20"/>
  <c r="I132" i="20"/>
  <c r="H132" i="20"/>
  <c r="D132" i="20"/>
  <c r="C132" i="20"/>
  <c r="L131" i="20"/>
  <c r="J131" i="20"/>
  <c r="I131" i="20"/>
  <c r="H131" i="20"/>
  <c r="D131" i="20"/>
  <c r="C131" i="20"/>
  <c r="L130" i="20"/>
  <c r="J130" i="20"/>
  <c r="I130" i="20"/>
  <c r="H130" i="20"/>
  <c r="D130" i="20"/>
  <c r="C130" i="20"/>
  <c r="L129" i="20"/>
  <c r="J129" i="20"/>
  <c r="I129" i="20"/>
  <c r="H129" i="20"/>
  <c r="D129" i="20"/>
  <c r="C129" i="20"/>
  <c r="L128" i="20"/>
  <c r="J128" i="20"/>
  <c r="I128" i="20"/>
  <c r="H128" i="20"/>
  <c r="D128" i="20"/>
  <c r="C128" i="20"/>
  <c r="L127" i="20"/>
  <c r="J127" i="20"/>
  <c r="I127" i="20"/>
  <c r="H127" i="20"/>
  <c r="D127" i="20"/>
  <c r="C127" i="20"/>
  <c r="L126" i="20"/>
  <c r="J126" i="20"/>
  <c r="I126" i="20"/>
  <c r="H126" i="20"/>
  <c r="D126" i="20"/>
  <c r="C126" i="20"/>
  <c r="L125" i="20"/>
  <c r="J125" i="20"/>
  <c r="I125" i="20"/>
  <c r="H125" i="20"/>
  <c r="D125" i="20"/>
  <c r="C125" i="20"/>
  <c r="L124" i="20"/>
  <c r="J124" i="20"/>
  <c r="I124" i="20"/>
  <c r="H124" i="20"/>
  <c r="D124" i="20"/>
  <c r="C124" i="20"/>
  <c r="L123" i="20"/>
  <c r="J123" i="20"/>
  <c r="I123" i="20"/>
  <c r="H123" i="20"/>
  <c r="D123" i="20"/>
  <c r="C123" i="20"/>
  <c r="L122" i="20"/>
  <c r="J122" i="20"/>
  <c r="I122" i="20"/>
  <c r="H122" i="20"/>
  <c r="D122" i="20"/>
  <c r="C122" i="20"/>
  <c r="L121" i="20"/>
  <c r="J121" i="20"/>
  <c r="I121" i="20"/>
  <c r="H121" i="20"/>
  <c r="D121" i="20"/>
  <c r="C121" i="20"/>
  <c r="L120" i="20"/>
  <c r="J120" i="20"/>
  <c r="I120" i="20"/>
  <c r="H120" i="20"/>
  <c r="D120" i="20"/>
  <c r="C120" i="20"/>
  <c r="L119" i="20"/>
  <c r="J119" i="20"/>
  <c r="I119" i="20"/>
  <c r="H119" i="20"/>
  <c r="D119" i="20"/>
  <c r="C119" i="20"/>
  <c r="L118" i="20"/>
  <c r="J118" i="20"/>
  <c r="I118" i="20"/>
  <c r="H118" i="20"/>
  <c r="D118" i="20"/>
  <c r="C118" i="20"/>
  <c r="L117" i="20"/>
  <c r="J117" i="20"/>
  <c r="I117" i="20"/>
  <c r="H117" i="20"/>
  <c r="D117" i="20"/>
  <c r="C117" i="20"/>
  <c r="L116" i="20"/>
  <c r="J116" i="20"/>
  <c r="I116" i="20"/>
  <c r="H116" i="20"/>
  <c r="D116" i="20"/>
  <c r="C116" i="20"/>
  <c r="L115" i="20"/>
  <c r="J115" i="20"/>
  <c r="I115" i="20"/>
  <c r="H115" i="20"/>
  <c r="D115" i="20"/>
  <c r="C115" i="20"/>
  <c r="L114" i="20"/>
  <c r="J114" i="20"/>
  <c r="I114" i="20"/>
  <c r="H114" i="20"/>
  <c r="D114" i="20"/>
  <c r="C114" i="20"/>
  <c r="L113" i="20"/>
  <c r="J113" i="20"/>
  <c r="I113" i="20"/>
  <c r="H113" i="20"/>
  <c r="D113" i="20"/>
  <c r="C113" i="20"/>
  <c r="L112" i="20"/>
  <c r="J112" i="20"/>
  <c r="I112" i="20"/>
  <c r="H112" i="20"/>
  <c r="D112" i="20"/>
  <c r="C112" i="20"/>
  <c r="L111" i="20"/>
  <c r="J111" i="20"/>
  <c r="I111" i="20"/>
  <c r="H111" i="20"/>
  <c r="D111" i="20"/>
  <c r="C111" i="20"/>
  <c r="L110" i="20"/>
  <c r="J110" i="20"/>
  <c r="I110" i="20"/>
  <c r="H110" i="20"/>
  <c r="D110" i="20"/>
  <c r="C110" i="20"/>
  <c r="L109" i="20"/>
  <c r="J109" i="20"/>
  <c r="I109" i="20"/>
  <c r="H109" i="20"/>
  <c r="D109" i="20"/>
  <c r="C109" i="20"/>
  <c r="L108" i="20"/>
  <c r="J108" i="20"/>
  <c r="I108" i="20"/>
  <c r="H108" i="20"/>
  <c r="D108" i="20"/>
  <c r="C108" i="20"/>
  <c r="L107" i="20"/>
  <c r="J107" i="20"/>
  <c r="I107" i="20"/>
  <c r="H107" i="20"/>
  <c r="D107" i="20"/>
  <c r="C107" i="20"/>
  <c r="L106" i="20"/>
  <c r="J106" i="20"/>
  <c r="I106" i="20"/>
  <c r="H106" i="20"/>
  <c r="D106" i="20"/>
  <c r="C106" i="20"/>
  <c r="L105" i="20"/>
  <c r="J105" i="20"/>
  <c r="I105" i="20"/>
  <c r="H105" i="20"/>
  <c r="D105" i="20"/>
  <c r="C105" i="20"/>
  <c r="L104" i="20"/>
  <c r="J104" i="20"/>
  <c r="I104" i="20"/>
  <c r="H104" i="20"/>
  <c r="D104" i="20"/>
  <c r="C104" i="20"/>
  <c r="L103" i="20"/>
  <c r="J103" i="20"/>
  <c r="I103" i="20"/>
  <c r="H103" i="20"/>
  <c r="D103" i="20"/>
  <c r="C103" i="20"/>
  <c r="L102" i="20"/>
  <c r="J102" i="20"/>
  <c r="I102" i="20"/>
  <c r="H102" i="20"/>
  <c r="D102" i="20"/>
  <c r="C102" i="20"/>
  <c r="L101" i="20"/>
  <c r="J101" i="20"/>
  <c r="I101" i="20"/>
  <c r="H101" i="20"/>
  <c r="D101" i="20"/>
  <c r="C101" i="20"/>
  <c r="L100" i="20"/>
  <c r="J100" i="20"/>
  <c r="I100" i="20"/>
  <c r="H100" i="20"/>
  <c r="D100" i="20"/>
  <c r="C100" i="20"/>
  <c r="L99" i="20"/>
  <c r="J99" i="20"/>
  <c r="I99" i="20"/>
  <c r="H99" i="20"/>
  <c r="D99" i="20"/>
  <c r="C99" i="20"/>
  <c r="L98" i="20"/>
  <c r="J98" i="20"/>
  <c r="I98" i="20"/>
  <c r="H98" i="20"/>
  <c r="D98" i="20"/>
  <c r="C98" i="20"/>
  <c r="L97" i="20"/>
  <c r="J97" i="20"/>
  <c r="I97" i="20"/>
  <c r="H97" i="20"/>
  <c r="D97" i="20"/>
  <c r="C97" i="20"/>
  <c r="L96" i="20"/>
  <c r="J96" i="20"/>
  <c r="I96" i="20"/>
  <c r="H96" i="20"/>
  <c r="D96" i="20"/>
  <c r="C96" i="20"/>
  <c r="L95" i="20"/>
  <c r="J95" i="20"/>
  <c r="I95" i="20"/>
  <c r="H95" i="20"/>
  <c r="D95" i="20"/>
  <c r="C95" i="20"/>
  <c r="L94" i="20"/>
  <c r="J94" i="20"/>
  <c r="I94" i="20"/>
  <c r="H94" i="20"/>
  <c r="D94" i="20"/>
  <c r="C94" i="20"/>
  <c r="L93" i="20"/>
  <c r="J93" i="20"/>
  <c r="I93" i="20"/>
  <c r="H93" i="20"/>
  <c r="D93" i="20"/>
  <c r="C93" i="20"/>
  <c r="L92" i="20"/>
  <c r="J92" i="20"/>
  <c r="I92" i="20"/>
  <c r="H92" i="20"/>
  <c r="D92" i="20"/>
  <c r="C92" i="20"/>
  <c r="L91" i="20"/>
  <c r="J91" i="20"/>
  <c r="I91" i="20"/>
  <c r="H91" i="20"/>
  <c r="D91" i="20"/>
  <c r="C91" i="20"/>
  <c r="L90" i="20"/>
  <c r="J90" i="20"/>
  <c r="I90" i="20"/>
  <c r="H90" i="20"/>
  <c r="D90" i="20"/>
  <c r="C90" i="20"/>
  <c r="L89" i="20"/>
  <c r="J89" i="20"/>
  <c r="I89" i="20"/>
  <c r="H89" i="20"/>
  <c r="D89" i="20"/>
  <c r="C89" i="20"/>
  <c r="L88" i="20"/>
  <c r="J88" i="20"/>
  <c r="I88" i="20"/>
  <c r="H88" i="20"/>
  <c r="D88" i="20"/>
  <c r="C88" i="20"/>
  <c r="L87" i="20"/>
  <c r="J87" i="20"/>
  <c r="I87" i="20"/>
  <c r="H87" i="20"/>
  <c r="D87" i="20"/>
  <c r="C87" i="20"/>
  <c r="L86" i="20"/>
  <c r="J86" i="20"/>
  <c r="I86" i="20"/>
  <c r="H86" i="20"/>
  <c r="D86" i="20"/>
  <c r="C86" i="20"/>
  <c r="L85" i="20"/>
  <c r="J85" i="20"/>
  <c r="I85" i="20"/>
  <c r="H85" i="20"/>
  <c r="D85" i="20"/>
  <c r="C85" i="20"/>
  <c r="L84" i="20"/>
  <c r="J84" i="20"/>
  <c r="I84" i="20"/>
  <c r="H84" i="20"/>
  <c r="D84" i="20"/>
  <c r="C84" i="20"/>
  <c r="L83" i="20"/>
  <c r="J83" i="20"/>
  <c r="I83" i="20"/>
  <c r="H83" i="20"/>
  <c r="D83" i="20"/>
  <c r="C83" i="20"/>
  <c r="L82" i="20"/>
  <c r="J82" i="20"/>
  <c r="I82" i="20"/>
  <c r="H82" i="20"/>
  <c r="D82" i="20"/>
  <c r="C82" i="20"/>
  <c r="L81" i="20"/>
  <c r="J81" i="20"/>
  <c r="I81" i="20"/>
  <c r="H81" i="20"/>
  <c r="D81" i="20"/>
  <c r="C81" i="20"/>
  <c r="L80" i="20"/>
  <c r="J80" i="20"/>
  <c r="I80" i="20"/>
  <c r="H80" i="20"/>
  <c r="D80" i="20"/>
  <c r="C80" i="20"/>
  <c r="L79" i="20"/>
  <c r="J79" i="20"/>
  <c r="I79" i="20"/>
  <c r="H79" i="20"/>
  <c r="D79" i="20"/>
  <c r="C79" i="20"/>
  <c r="L78" i="20"/>
  <c r="J78" i="20"/>
  <c r="I78" i="20"/>
  <c r="H78" i="20"/>
  <c r="D78" i="20"/>
  <c r="C78" i="20"/>
  <c r="L77" i="20"/>
  <c r="J77" i="20"/>
  <c r="I77" i="20"/>
  <c r="H77" i="20"/>
  <c r="D77" i="20"/>
  <c r="C77" i="20"/>
  <c r="L76" i="20"/>
  <c r="J76" i="20"/>
  <c r="I76" i="20"/>
  <c r="H76" i="20"/>
  <c r="D76" i="20"/>
  <c r="C76" i="20"/>
  <c r="L75" i="20"/>
  <c r="J75" i="20"/>
  <c r="I75" i="20"/>
  <c r="H75" i="20"/>
  <c r="D75" i="20"/>
  <c r="C75" i="20"/>
  <c r="L74" i="20"/>
  <c r="J74" i="20"/>
  <c r="I74" i="20"/>
  <c r="H74" i="20"/>
  <c r="D74" i="20"/>
  <c r="C74" i="20"/>
  <c r="L73" i="20"/>
  <c r="J73" i="20"/>
  <c r="I73" i="20"/>
  <c r="H73" i="20"/>
  <c r="D73" i="20"/>
  <c r="C73" i="20"/>
  <c r="L72" i="20"/>
  <c r="J72" i="20"/>
  <c r="I72" i="20"/>
  <c r="H72" i="20"/>
  <c r="D72" i="20"/>
  <c r="C72" i="20"/>
  <c r="L71" i="20"/>
  <c r="J71" i="20"/>
  <c r="I71" i="20"/>
  <c r="H71" i="20"/>
  <c r="D71" i="20"/>
  <c r="C71" i="20"/>
  <c r="L70" i="20"/>
  <c r="J70" i="20"/>
  <c r="I70" i="20"/>
  <c r="H70" i="20"/>
  <c r="D70" i="20"/>
  <c r="C70" i="20"/>
  <c r="L69" i="20"/>
  <c r="J69" i="20"/>
  <c r="I69" i="20"/>
  <c r="H69" i="20"/>
  <c r="D69" i="20"/>
  <c r="C69" i="20"/>
  <c r="L68" i="20"/>
  <c r="J68" i="20"/>
  <c r="I68" i="20"/>
  <c r="H68" i="20"/>
  <c r="D68" i="20"/>
  <c r="C68" i="20"/>
  <c r="L67" i="20"/>
  <c r="J67" i="20"/>
  <c r="I67" i="20"/>
  <c r="H67" i="20"/>
  <c r="D67" i="20"/>
  <c r="C67" i="20"/>
  <c r="L66" i="20"/>
  <c r="J66" i="20"/>
  <c r="I66" i="20"/>
  <c r="H66" i="20"/>
  <c r="D66" i="20"/>
  <c r="C66" i="20"/>
  <c r="L65" i="20"/>
  <c r="J65" i="20"/>
  <c r="I65" i="20"/>
  <c r="H65" i="20"/>
  <c r="D65" i="20"/>
  <c r="C65" i="20"/>
  <c r="L64" i="20"/>
  <c r="J64" i="20"/>
  <c r="I64" i="20"/>
  <c r="H64" i="20"/>
  <c r="D64" i="20"/>
  <c r="C64" i="20"/>
  <c r="L63" i="20"/>
  <c r="J63" i="20"/>
  <c r="I63" i="20"/>
  <c r="H63" i="20"/>
  <c r="D63" i="20"/>
  <c r="C63" i="20"/>
  <c r="L62" i="20"/>
  <c r="J62" i="20"/>
  <c r="I62" i="20"/>
  <c r="H62" i="20"/>
  <c r="D62" i="20"/>
  <c r="C62" i="20"/>
  <c r="L61" i="20"/>
  <c r="J61" i="20"/>
  <c r="I61" i="20"/>
  <c r="H61" i="20"/>
  <c r="D61" i="20"/>
  <c r="C61" i="20"/>
  <c r="L60" i="20"/>
  <c r="J60" i="20"/>
  <c r="I60" i="20"/>
  <c r="H60" i="20"/>
  <c r="D60" i="20"/>
  <c r="C60" i="20"/>
  <c r="L59" i="20"/>
  <c r="J59" i="20"/>
  <c r="I59" i="20"/>
  <c r="H59" i="20"/>
  <c r="D59" i="20"/>
  <c r="C59" i="20"/>
  <c r="L58" i="20"/>
  <c r="J58" i="20"/>
  <c r="I58" i="20"/>
  <c r="H58" i="20"/>
  <c r="D58" i="20"/>
  <c r="C58" i="20"/>
  <c r="L57" i="20"/>
  <c r="J57" i="20"/>
  <c r="I57" i="20"/>
  <c r="H57" i="20"/>
  <c r="D57" i="20"/>
  <c r="C57" i="20"/>
  <c r="L56" i="20"/>
  <c r="J56" i="20"/>
  <c r="I56" i="20"/>
  <c r="H56" i="20"/>
  <c r="D56" i="20"/>
  <c r="C56" i="20"/>
  <c r="L55" i="20"/>
  <c r="J55" i="20"/>
  <c r="I55" i="20"/>
  <c r="H55" i="20"/>
  <c r="D55" i="20"/>
  <c r="C55" i="20"/>
  <c r="L54" i="20"/>
  <c r="J54" i="20"/>
  <c r="I54" i="20"/>
  <c r="H54" i="20"/>
  <c r="D54" i="20"/>
  <c r="C54" i="20"/>
  <c r="L53" i="20"/>
  <c r="J53" i="20"/>
  <c r="I53" i="20"/>
  <c r="H53" i="20"/>
  <c r="D53" i="20"/>
  <c r="C53" i="20"/>
  <c r="L52" i="20"/>
  <c r="J52" i="20"/>
  <c r="I52" i="20"/>
  <c r="H52" i="20"/>
  <c r="D52" i="20"/>
  <c r="C52" i="20"/>
  <c r="L51" i="20"/>
  <c r="J51" i="20"/>
  <c r="I51" i="20"/>
  <c r="H51" i="20"/>
  <c r="D51" i="20"/>
  <c r="C51" i="20"/>
  <c r="L50" i="20"/>
  <c r="J50" i="20"/>
  <c r="I50" i="20"/>
  <c r="H50" i="20"/>
  <c r="D50" i="20"/>
  <c r="C50" i="20"/>
  <c r="L49" i="20"/>
  <c r="J49" i="20"/>
  <c r="I49" i="20"/>
  <c r="H49" i="20"/>
  <c r="D49" i="20"/>
  <c r="C49" i="20"/>
  <c r="L48" i="20"/>
  <c r="J48" i="20"/>
  <c r="I48" i="20"/>
  <c r="H48" i="20"/>
  <c r="D48" i="20"/>
  <c r="C48" i="20"/>
  <c r="L47" i="20"/>
  <c r="J47" i="20"/>
  <c r="I47" i="20"/>
  <c r="H47" i="20"/>
  <c r="D47" i="20"/>
  <c r="C47" i="20"/>
  <c r="L46" i="20"/>
  <c r="J46" i="20"/>
  <c r="I46" i="20"/>
  <c r="H46" i="20"/>
  <c r="D46" i="20"/>
  <c r="C46" i="20"/>
  <c r="L45" i="20"/>
  <c r="J45" i="20"/>
  <c r="I45" i="20"/>
  <c r="H45" i="20"/>
  <c r="D45" i="20"/>
  <c r="C45" i="20"/>
  <c r="L44" i="20"/>
  <c r="J44" i="20"/>
  <c r="I44" i="20"/>
  <c r="H44" i="20"/>
  <c r="D44" i="20"/>
  <c r="C44" i="20"/>
  <c r="L43" i="20"/>
  <c r="J43" i="20"/>
  <c r="I43" i="20"/>
  <c r="H43" i="20"/>
  <c r="D43" i="20"/>
  <c r="C43" i="20"/>
  <c r="L42" i="20"/>
  <c r="J42" i="20"/>
  <c r="I42" i="20"/>
  <c r="H42" i="20"/>
  <c r="D42" i="20"/>
  <c r="C42" i="20"/>
  <c r="L41" i="20"/>
  <c r="J41" i="20"/>
  <c r="I41" i="20"/>
  <c r="H41" i="20"/>
  <c r="D41" i="20"/>
  <c r="C41" i="20"/>
  <c r="L40" i="20"/>
  <c r="J40" i="20"/>
  <c r="I40" i="20"/>
  <c r="H40" i="20"/>
  <c r="D40" i="20"/>
  <c r="C40" i="20"/>
  <c r="L39" i="20"/>
  <c r="J39" i="20"/>
  <c r="I39" i="20"/>
  <c r="H39" i="20"/>
  <c r="D39" i="20"/>
  <c r="C39" i="20"/>
  <c r="L38" i="20"/>
  <c r="J38" i="20"/>
  <c r="I38" i="20"/>
  <c r="H38" i="20"/>
  <c r="D38" i="20"/>
  <c r="C38" i="20"/>
  <c r="L37" i="20"/>
  <c r="J37" i="20"/>
  <c r="I37" i="20"/>
  <c r="H37" i="20"/>
  <c r="D37" i="20"/>
  <c r="C37" i="20"/>
  <c r="L36" i="20"/>
  <c r="J36" i="20"/>
  <c r="I36" i="20"/>
  <c r="H36" i="20"/>
  <c r="D36" i="20"/>
  <c r="C36" i="20"/>
  <c r="L35" i="20"/>
  <c r="J35" i="20"/>
  <c r="I35" i="20"/>
  <c r="H35" i="20"/>
  <c r="D35" i="20"/>
  <c r="C35" i="20"/>
  <c r="L34" i="20"/>
  <c r="J34" i="20"/>
  <c r="I34" i="20"/>
  <c r="H34" i="20"/>
  <c r="D34" i="20"/>
  <c r="C34" i="20"/>
  <c r="L33" i="20"/>
  <c r="J33" i="20"/>
  <c r="I33" i="20"/>
  <c r="H33" i="20"/>
  <c r="D33" i="20"/>
  <c r="C33" i="20"/>
  <c r="L32" i="20"/>
  <c r="J32" i="20"/>
  <c r="I32" i="20"/>
  <c r="H32" i="20"/>
  <c r="D32" i="20"/>
  <c r="C32" i="20"/>
  <c r="L31" i="20"/>
  <c r="J31" i="20"/>
  <c r="I31" i="20"/>
  <c r="H31" i="20"/>
  <c r="D31" i="20"/>
  <c r="C31" i="20"/>
  <c r="L30" i="20"/>
  <c r="J30" i="20"/>
  <c r="I30" i="20"/>
  <c r="H30" i="20"/>
  <c r="D30" i="20"/>
  <c r="C30" i="20"/>
  <c r="L29" i="20"/>
  <c r="J29" i="20"/>
  <c r="I29" i="20"/>
  <c r="H29" i="20"/>
  <c r="D29" i="20"/>
  <c r="C29" i="20"/>
  <c r="L28" i="20"/>
  <c r="J28" i="20"/>
  <c r="I28" i="20"/>
  <c r="H28" i="20"/>
  <c r="D28" i="20"/>
  <c r="C28" i="20"/>
  <c r="L27" i="20"/>
  <c r="J27" i="20"/>
  <c r="I27" i="20"/>
  <c r="H27" i="20"/>
  <c r="D27" i="20"/>
  <c r="C27" i="20"/>
  <c r="L26" i="20"/>
  <c r="J26" i="20"/>
  <c r="I26" i="20"/>
  <c r="H26" i="20"/>
  <c r="D26" i="20"/>
  <c r="C26" i="20"/>
  <c r="L25" i="20"/>
  <c r="J25" i="20"/>
  <c r="I25" i="20"/>
  <c r="H25" i="20"/>
  <c r="D25" i="20"/>
  <c r="C25" i="20"/>
  <c r="L24" i="20"/>
  <c r="J24" i="20"/>
  <c r="I24" i="20"/>
  <c r="H24" i="20"/>
  <c r="D24" i="20"/>
  <c r="C24" i="20"/>
  <c r="L23" i="20"/>
  <c r="J23" i="20"/>
  <c r="I23" i="20"/>
  <c r="H23" i="20"/>
  <c r="D23" i="20"/>
  <c r="C23" i="20"/>
  <c r="L22" i="20"/>
  <c r="J22" i="20"/>
  <c r="I22" i="20"/>
  <c r="H22" i="20"/>
  <c r="D22" i="20"/>
  <c r="C22" i="20"/>
  <c r="L21" i="20"/>
  <c r="J21" i="20"/>
  <c r="I21" i="20"/>
  <c r="H21" i="20"/>
  <c r="D21" i="20"/>
  <c r="C21" i="20"/>
  <c r="D20" i="20"/>
  <c r="C20" i="20"/>
  <c r="O8" i="20"/>
  <c r="O7" i="20"/>
  <c r="O6" i="20"/>
  <c r="O5" i="20"/>
  <c r="O4" i="20"/>
  <c r="O3" i="20"/>
  <c r="J180" i="21"/>
  <c r="I180" i="21"/>
  <c r="H180" i="21"/>
  <c r="D180" i="21"/>
  <c r="C180" i="21"/>
  <c r="J179" i="21"/>
  <c r="I179" i="21"/>
  <c r="H179" i="21"/>
  <c r="D179" i="21"/>
  <c r="C179" i="21"/>
  <c r="J178" i="21"/>
  <c r="I178" i="21"/>
  <c r="H178" i="21"/>
  <c r="D178" i="21"/>
  <c r="C178" i="21"/>
  <c r="J177" i="21"/>
  <c r="I177" i="21"/>
  <c r="H177" i="21"/>
  <c r="D177" i="21"/>
  <c r="C177" i="21"/>
  <c r="J176" i="21"/>
  <c r="I176" i="21"/>
  <c r="H176" i="21"/>
  <c r="D176" i="21"/>
  <c r="C176" i="21"/>
  <c r="J175" i="21"/>
  <c r="I175" i="21"/>
  <c r="H175" i="21"/>
  <c r="D175" i="21"/>
  <c r="C175" i="21"/>
  <c r="J174" i="21"/>
  <c r="I174" i="21"/>
  <c r="H174" i="21"/>
  <c r="D174" i="21"/>
  <c r="C174" i="21"/>
  <c r="J173" i="21"/>
  <c r="I173" i="21"/>
  <c r="H173" i="21"/>
  <c r="D173" i="21"/>
  <c r="C173" i="21"/>
  <c r="J172" i="21"/>
  <c r="I172" i="21"/>
  <c r="H172" i="21"/>
  <c r="D172" i="21"/>
  <c r="C172" i="21"/>
  <c r="J171" i="21"/>
  <c r="I171" i="21"/>
  <c r="H171" i="21"/>
  <c r="D171" i="21"/>
  <c r="C171" i="21"/>
  <c r="J170" i="21"/>
  <c r="I170" i="21"/>
  <c r="H170" i="21"/>
  <c r="D170" i="21"/>
  <c r="C170" i="21"/>
  <c r="J169" i="21"/>
  <c r="I169" i="21"/>
  <c r="H169" i="21"/>
  <c r="D169" i="21"/>
  <c r="C169" i="21"/>
  <c r="J168" i="21"/>
  <c r="I168" i="21"/>
  <c r="H168" i="21"/>
  <c r="D168" i="21"/>
  <c r="C168" i="21"/>
  <c r="J167" i="21"/>
  <c r="I167" i="21"/>
  <c r="H167" i="21"/>
  <c r="D167" i="21"/>
  <c r="C167" i="21"/>
  <c r="J166" i="21"/>
  <c r="I166" i="21"/>
  <c r="H166" i="21"/>
  <c r="D166" i="21"/>
  <c r="C166" i="21"/>
  <c r="J165" i="21"/>
  <c r="I165" i="21"/>
  <c r="H165" i="21"/>
  <c r="D165" i="21"/>
  <c r="C165" i="21"/>
  <c r="J164" i="21"/>
  <c r="I164" i="21"/>
  <c r="H164" i="21"/>
  <c r="D164" i="21"/>
  <c r="C164" i="21"/>
  <c r="J163" i="21"/>
  <c r="I163" i="21"/>
  <c r="H163" i="21"/>
  <c r="D163" i="21"/>
  <c r="C163" i="21"/>
  <c r="J162" i="21"/>
  <c r="I162" i="21"/>
  <c r="H162" i="21"/>
  <c r="D162" i="21"/>
  <c r="C162" i="21"/>
  <c r="J161" i="21"/>
  <c r="I161" i="21"/>
  <c r="H161" i="21"/>
  <c r="D161" i="21"/>
  <c r="C161" i="21"/>
  <c r="J160" i="21"/>
  <c r="I160" i="21"/>
  <c r="H160" i="21"/>
  <c r="D160" i="21"/>
  <c r="C160" i="21"/>
  <c r="J159" i="21"/>
  <c r="I159" i="21"/>
  <c r="H159" i="21"/>
  <c r="D159" i="21"/>
  <c r="C159" i="21"/>
  <c r="J158" i="21"/>
  <c r="I158" i="21"/>
  <c r="H158" i="21"/>
  <c r="D158" i="21"/>
  <c r="C158" i="21"/>
  <c r="J157" i="21"/>
  <c r="I157" i="21"/>
  <c r="H157" i="21"/>
  <c r="D157" i="21"/>
  <c r="C157" i="21"/>
  <c r="J156" i="21"/>
  <c r="I156" i="21"/>
  <c r="H156" i="21"/>
  <c r="D156" i="21"/>
  <c r="C156" i="21"/>
  <c r="J155" i="21"/>
  <c r="I155" i="21"/>
  <c r="H155" i="21"/>
  <c r="D155" i="21"/>
  <c r="C155" i="21"/>
  <c r="J154" i="21"/>
  <c r="I154" i="21"/>
  <c r="H154" i="21"/>
  <c r="D154" i="21"/>
  <c r="C154" i="21"/>
  <c r="J153" i="21"/>
  <c r="I153" i="21"/>
  <c r="H153" i="21"/>
  <c r="D153" i="21"/>
  <c r="C153" i="21"/>
  <c r="J152" i="21"/>
  <c r="I152" i="21"/>
  <c r="H152" i="21"/>
  <c r="D152" i="21"/>
  <c r="C152" i="21"/>
  <c r="J151" i="21"/>
  <c r="I151" i="21"/>
  <c r="H151" i="21"/>
  <c r="D151" i="21"/>
  <c r="C151" i="21"/>
  <c r="J150" i="21"/>
  <c r="I150" i="21"/>
  <c r="H150" i="21"/>
  <c r="D150" i="21"/>
  <c r="C150" i="21"/>
  <c r="J149" i="21"/>
  <c r="I149" i="21"/>
  <c r="H149" i="21"/>
  <c r="D149" i="21"/>
  <c r="C149" i="21"/>
  <c r="J148" i="21"/>
  <c r="I148" i="21"/>
  <c r="H148" i="21"/>
  <c r="D148" i="21"/>
  <c r="C148" i="21"/>
  <c r="J147" i="21"/>
  <c r="I147" i="21"/>
  <c r="H147" i="21"/>
  <c r="D147" i="21"/>
  <c r="C147" i="21"/>
  <c r="J146" i="21"/>
  <c r="I146" i="21"/>
  <c r="H146" i="21"/>
  <c r="D146" i="21"/>
  <c r="C146" i="21"/>
  <c r="J145" i="21"/>
  <c r="I145" i="21"/>
  <c r="H145" i="21"/>
  <c r="D145" i="21"/>
  <c r="C145" i="21"/>
  <c r="J144" i="21"/>
  <c r="I144" i="21"/>
  <c r="H144" i="21"/>
  <c r="D144" i="21"/>
  <c r="C144" i="21"/>
  <c r="J143" i="21"/>
  <c r="I143" i="21"/>
  <c r="H143" i="21"/>
  <c r="D143" i="21"/>
  <c r="C143" i="21"/>
  <c r="J142" i="21"/>
  <c r="I142" i="21"/>
  <c r="H142" i="21"/>
  <c r="D142" i="21"/>
  <c r="C142" i="21"/>
  <c r="J141" i="21"/>
  <c r="I141" i="21"/>
  <c r="H141" i="21"/>
  <c r="D141" i="21"/>
  <c r="C141" i="21"/>
  <c r="J140" i="21"/>
  <c r="I140" i="21"/>
  <c r="H140" i="21"/>
  <c r="D140" i="21"/>
  <c r="C140" i="21"/>
  <c r="J139" i="21"/>
  <c r="I139" i="21"/>
  <c r="H139" i="21"/>
  <c r="D139" i="21"/>
  <c r="C139" i="21"/>
  <c r="J138" i="21"/>
  <c r="I138" i="21"/>
  <c r="H138" i="21"/>
  <c r="D138" i="21"/>
  <c r="C138" i="21"/>
  <c r="J137" i="21"/>
  <c r="I137" i="21"/>
  <c r="H137" i="21"/>
  <c r="D137" i="21"/>
  <c r="C137" i="21"/>
  <c r="J136" i="21"/>
  <c r="I136" i="21"/>
  <c r="H136" i="21"/>
  <c r="D136" i="21"/>
  <c r="C136" i="21"/>
  <c r="J135" i="21"/>
  <c r="I135" i="21"/>
  <c r="H135" i="21"/>
  <c r="D135" i="21"/>
  <c r="C135" i="21"/>
  <c r="J134" i="21"/>
  <c r="I134" i="21"/>
  <c r="H134" i="21"/>
  <c r="D134" i="21"/>
  <c r="C134" i="21"/>
  <c r="J133" i="21"/>
  <c r="I133" i="21"/>
  <c r="H133" i="21"/>
  <c r="D133" i="21"/>
  <c r="C133" i="21"/>
  <c r="J132" i="21"/>
  <c r="I132" i="21"/>
  <c r="H132" i="21"/>
  <c r="D132" i="21"/>
  <c r="C132" i="21"/>
  <c r="J131" i="21"/>
  <c r="I131" i="21"/>
  <c r="H131" i="21"/>
  <c r="D131" i="21"/>
  <c r="C131" i="21"/>
  <c r="J130" i="21"/>
  <c r="I130" i="21"/>
  <c r="H130" i="21"/>
  <c r="D130" i="21"/>
  <c r="C130" i="21"/>
  <c r="J129" i="21"/>
  <c r="I129" i="21"/>
  <c r="H129" i="21"/>
  <c r="D129" i="21"/>
  <c r="C129" i="21"/>
  <c r="J128" i="21"/>
  <c r="I128" i="21"/>
  <c r="H128" i="21"/>
  <c r="D128" i="21"/>
  <c r="C128" i="21"/>
  <c r="J127" i="21"/>
  <c r="I127" i="21"/>
  <c r="H127" i="21"/>
  <c r="D127" i="21"/>
  <c r="C127" i="21"/>
  <c r="J126" i="21"/>
  <c r="I126" i="21"/>
  <c r="H126" i="21"/>
  <c r="D126" i="21"/>
  <c r="C126" i="21"/>
  <c r="J125" i="21"/>
  <c r="I125" i="21"/>
  <c r="H125" i="21"/>
  <c r="D125" i="21"/>
  <c r="C125" i="21"/>
  <c r="J124" i="21"/>
  <c r="I124" i="21"/>
  <c r="H124" i="21"/>
  <c r="D124" i="21"/>
  <c r="C124" i="21"/>
  <c r="J123" i="21"/>
  <c r="I123" i="21"/>
  <c r="H123" i="21"/>
  <c r="D123" i="21"/>
  <c r="C123" i="21"/>
  <c r="J122" i="21"/>
  <c r="I122" i="21"/>
  <c r="H122" i="21"/>
  <c r="D122" i="21"/>
  <c r="C122" i="21"/>
  <c r="J121" i="21"/>
  <c r="I121" i="21"/>
  <c r="H121" i="21"/>
  <c r="D121" i="21"/>
  <c r="C121" i="21"/>
  <c r="J120" i="21"/>
  <c r="I120" i="21"/>
  <c r="H120" i="21"/>
  <c r="D120" i="21"/>
  <c r="C120" i="21"/>
  <c r="J119" i="21"/>
  <c r="I119" i="21"/>
  <c r="H119" i="21"/>
  <c r="D119" i="21"/>
  <c r="C119" i="21"/>
  <c r="J118" i="21"/>
  <c r="I118" i="21"/>
  <c r="H118" i="21"/>
  <c r="D118" i="21"/>
  <c r="C118" i="21"/>
  <c r="J117" i="21"/>
  <c r="I117" i="21"/>
  <c r="H117" i="21"/>
  <c r="D117" i="21"/>
  <c r="C117" i="21"/>
  <c r="J116" i="21"/>
  <c r="I116" i="21"/>
  <c r="H116" i="21"/>
  <c r="D116" i="21"/>
  <c r="C116" i="21"/>
  <c r="J115" i="21"/>
  <c r="I115" i="21"/>
  <c r="H115" i="21"/>
  <c r="D115" i="21"/>
  <c r="C115" i="21"/>
  <c r="J114" i="21"/>
  <c r="I114" i="21"/>
  <c r="H114" i="21"/>
  <c r="D114" i="21"/>
  <c r="C114" i="21"/>
  <c r="J113" i="21"/>
  <c r="I113" i="21"/>
  <c r="H113" i="21"/>
  <c r="D113" i="21"/>
  <c r="C113" i="21"/>
  <c r="J112" i="21"/>
  <c r="I112" i="21"/>
  <c r="H112" i="21"/>
  <c r="D112" i="21"/>
  <c r="C112" i="21"/>
  <c r="J111" i="21"/>
  <c r="I111" i="21"/>
  <c r="H111" i="21"/>
  <c r="D111" i="21"/>
  <c r="C111" i="21"/>
  <c r="J110" i="21"/>
  <c r="I110" i="21"/>
  <c r="H110" i="21"/>
  <c r="D110" i="21"/>
  <c r="C110" i="21"/>
  <c r="J109" i="21"/>
  <c r="I109" i="21"/>
  <c r="H109" i="21"/>
  <c r="D109" i="21"/>
  <c r="C109" i="21"/>
  <c r="J108" i="21"/>
  <c r="I108" i="21"/>
  <c r="H108" i="21"/>
  <c r="D108" i="21"/>
  <c r="C108" i="21"/>
  <c r="J107" i="21"/>
  <c r="I107" i="21"/>
  <c r="H107" i="21"/>
  <c r="D107" i="21"/>
  <c r="C107" i="21"/>
  <c r="J106" i="21"/>
  <c r="I106" i="21"/>
  <c r="H106" i="21"/>
  <c r="D106" i="21"/>
  <c r="C106" i="21"/>
  <c r="J105" i="21"/>
  <c r="I105" i="21"/>
  <c r="H105" i="21"/>
  <c r="D105" i="21"/>
  <c r="C105" i="21"/>
  <c r="J104" i="21"/>
  <c r="I104" i="21"/>
  <c r="H104" i="21"/>
  <c r="D104" i="21"/>
  <c r="C104" i="21"/>
  <c r="J103" i="21"/>
  <c r="I103" i="21"/>
  <c r="H103" i="21"/>
  <c r="D103" i="21"/>
  <c r="C103" i="21"/>
  <c r="J102" i="21"/>
  <c r="I102" i="21"/>
  <c r="H102" i="21"/>
  <c r="D102" i="21"/>
  <c r="C102" i="21"/>
  <c r="J101" i="21"/>
  <c r="I101" i="21"/>
  <c r="H101" i="21"/>
  <c r="D101" i="21"/>
  <c r="C101" i="21"/>
  <c r="J100" i="21"/>
  <c r="I100" i="21"/>
  <c r="H100" i="21"/>
  <c r="D100" i="21"/>
  <c r="C100" i="21"/>
  <c r="J99" i="21"/>
  <c r="I99" i="21"/>
  <c r="H99" i="21"/>
  <c r="D99" i="21"/>
  <c r="C99" i="21"/>
  <c r="J98" i="21"/>
  <c r="I98" i="21"/>
  <c r="H98" i="21"/>
  <c r="D98" i="21"/>
  <c r="C98" i="21"/>
  <c r="J97" i="21"/>
  <c r="I97" i="21"/>
  <c r="H97" i="21"/>
  <c r="D97" i="21"/>
  <c r="C97" i="21"/>
  <c r="J96" i="21"/>
  <c r="I96" i="21"/>
  <c r="H96" i="21"/>
  <c r="D96" i="21"/>
  <c r="C96" i="21"/>
  <c r="J95" i="21"/>
  <c r="I95" i="21"/>
  <c r="H95" i="21"/>
  <c r="D95" i="21"/>
  <c r="C95" i="21"/>
  <c r="J94" i="21"/>
  <c r="I94" i="21"/>
  <c r="H94" i="21"/>
  <c r="D94" i="21"/>
  <c r="C94" i="21"/>
  <c r="J93" i="21"/>
  <c r="I93" i="21"/>
  <c r="H93" i="21"/>
  <c r="D93" i="21"/>
  <c r="C93" i="21"/>
  <c r="J92" i="21"/>
  <c r="I92" i="21"/>
  <c r="H92" i="21"/>
  <c r="D92" i="21"/>
  <c r="C92" i="21"/>
  <c r="J91" i="21"/>
  <c r="I91" i="21"/>
  <c r="H91" i="21"/>
  <c r="D91" i="21"/>
  <c r="C91" i="21"/>
  <c r="J90" i="21"/>
  <c r="I90" i="21"/>
  <c r="H90" i="21"/>
  <c r="D90" i="21"/>
  <c r="C90" i="21"/>
  <c r="J89" i="21"/>
  <c r="I89" i="21"/>
  <c r="H89" i="21"/>
  <c r="D89" i="21"/>
  <c r="C89" i="21"/>
  <c r="J88" i="21"/>
  <c r="I88" i="21"/>
  <c r="H88" i="21"/>
  <c r="D88" i="21"/>
  <c r="C88" i="21"/>
  <c r="J87" i="21"/>
  <c r="I87" i="21"/>
  <c r="H87" i="21"/>
  <c r="D87" i="21"/>
  <c r="C87" i="21"/>
  <c r="J86" i="21"/>
  <c r="I86" i="21"/>
  <c r="H86" i="21"/>
  <c r="D86" i="21"/>
  <c r="C86" i="21"/>
  <c r="J85" i="21"/>
  <c r="I85" i="21"/>
  <c r="H85" i="21"/>
  <c r="D85" i="21"/>
  <c r="C85" i="21"/>
  <c r="J84" i="21"/>
  <c r="I84" i="21"/>
  <c r="H84" i="21"/>
  <c r="D84" i="21"/>
  <c r="C84" i="21"/>
  <c r="J83" i="21"/>
  <c r="I83" i="21"/>
  <c r="H83" i="21"/>
  <c r="D83" i="21"/>
  <c r="C83" i="21"/>
  <c r="J82" i="21"/>
  <c r="I82" i="21"/>
  <c r="H82" i="21"/>
  <c r="D82" i="21"/>
  <c r="C82" i="21"/>
  <c r="J81" i="21"/>
  <c r="I81" i="21"/>
  <c r="H81" i="21"/>
  <c r="D81" i="21"/>
  <c r="C81" i="21"/>
  <c r="J80" i="21"/>
  <c r="I80" i="21"/>
  <c r="H80" i="21"/>
  <c r="D80" i="21"/>
  <c r="C80" i="21"/>
  <c r="J79" i="21"/>
  <c r="I79" i="21"/>
  <c r="H79" i="21"/>
  <c r="D79" i="21"/>
  <c r="C79" i="21"/>
  <c r="J78" i="21"/>
  <c r="I78" i="21"/>
  <c r="H78" i="21"/>
  <c r="D78" i="21"/>
  <c r="C78" i="21"/>
  <c r="J77" i="21"/>
  <c r="I77" i="21"/>
  <c r="H77" i="21"/>
  <c r="D77" i="21"/>
  <c r="C77" i="21"/>
  <c r="J76" i="21"/>
  <c r="I76" i="21"/>
  <c r="H76" i="21"/>
  <c r="D76" i="21"/>
  <c r="C76" i="21"/>
  <c r="J75" i="21"/>
  <c r="I75" i="21"/>
  <c r="H75" i="21"/>
  <c r="D75" i="21"/>
  <c r="C75" i="21"/>
  <c r="J74" i="21"/>
  <c r="I74" i="21"/>
  <c r="H74" i="21"/>
  <c r="D74" i="21"/>
  <c r="C74" i="21"/>
  <c r="J73" i="21"/>
  <c r="I73" i="21"/>
  <c r="H73" i="21"/>
  <c r="D73" i="21"/>
  <c r="C73" i="21"/>
  <c r="J72" i="21"/>
  <c r="I72" i="21"/>
  <c r="H72" i="21"/>
  <c r="D72" i="21"/>
  <c r="C72" i="21"/>
  <c r="J71" i="21"/>
  <c r="I71" i="21"/>
  <c r="H71" i="21"/>
  <c r="D71" i="21"/>
  <c r="C71" i="21"/>
  <c r="J70" i="21"/>
  <c r="I70" i="21"/>
  <c r="H70" i="21"/>
  <c r="D70" i="21"/>
  <c r="C70" i="21"/>
  <c r="J69" i="21"/>
  <c r="I69" i="21"/>
  <c r="H69" i="21"/>
  <c r="D69" i="21"/>
  <c r="C69" i="21"/>
  <c r="J68" i="21"/>
  <c r="I68" i="21"/>
  <c r="H68" i="21"/>
  <c r="D68" i="21"/>
  <c r="C68" i="21"/>
  <c r="J67" i="21"/>
  <c r="I67" i="21"/>
  <c r="H67" i="21"/>
  <c r="D67" i="21"/>
  <c r="C67" i="21"/>
  <c r="J66" i="21"/>
  <c r="I66" i="21"/>
  <c r="H66" i="21"/>
  <c r="D66" i="21"/>
  <c r="C66" i="21"/>
  <c r="J65" i="21"/>
  <c r="I65" i="21"/>
  <c r="H65" i="21"/>
  <c r="D65" i="21"/>
  <c r="C65" i="21"/>
  <c r="J64" i="21"/>
  <c r="I64" i="21"/>
  <c r="H64" i="21"/>
  <c r="D64" i="21"/>
  <c r="C64" i="21"/>
  <c r="J63" i="21"/>
  <c r="I63" i="21"/>
  <c r="H63" i="21"/>
  <c r="D63" i="21"/>
  <c r="C63" i="21"/>
  <c r="J62" i="21"/>
  <c r="I62" i="21"/>
  <c r="H62" i="21"/>
  <c r="D62" i="21"/>
  <c r="C62" i="21"/>
  <c r="J61" i="21"/>
  <c r="I61" i="21"/>
  <c r="H61" i="21"/>
  <c r="D61" i="21"/>
  <c r="C61" i="21"/>
  <c r="J60" i="21"/>
  <c r="I60" i="21"/>
  <c r="H60" i="21"/>
  <c r="D60" i="21"/>
  <c r="C60" i="21"/>
  <c r="J59" i="21"/>
  <c r="I59" i="21"/>
  <c r="H59" i="21"/>
  <c r="D59" i="21"/>
  <c r="C59" i="21"/>
  <c r="J58" i="21"/>
  <c r="I58" i="21"/>
  <c r="H58" i="21"/>
  <c r="D58" i="21"/>
  <c r="C58" i="21"/>
  <c r="J57" i="21"/>
  <c r="I57" i="21"/>
  <c r="H57" i="21"/>
  <c r="D57" i="21"/>
  <c r="C57" i="21"/>
  <c r="J56" i="21"/>
  <c r="I56" i="21"/>
  <c r="H56" i="21"/>
  <c r="D56" i="21"/>
  <c r="C56" i="21"/>
  <c r="J55" i="21"/>
  <c r="I55" i="21"/>
  <c r="H55" i="21"/>
  <c r="D55" i="21"/>
  <c r="C55" i="21"/>
  <c r="J54" i="21"/>
  <c r="I54" i="21"/>
  <c r="H54" i="21"/>
  <c r="D54" i="21"/>
  <c r="C54" i="21"/>
  <c r="J53" i="21"/>
  <c r="I53" i="21"/>
  <c r="H53" i="21"/>
  <c r="D53" i="21"/>
  <c r="C53" i="21"/>
  <c r="J52" i="21"/>
  <c r="I52" i="21"/>
  <c r="H52" i="21"/>
  <c r="D52" i="21"/>
  <c r="C52" i="21"/>
  <c r="J51" i="21"/>
  <c r="I51" i="21"/>
  <c r="H51" i="21"/>
  <c r="D51" i="21"/>
  <c r="C51" i="21"/>
  <c r="J50" i="21"/>
  <c r="I50" i="21"/>
  <c r="H50" i="21"/>
  <c r="D50" i="21"/>
  <c r="C50" i="21"/>
  <c r="J49" i="21"/>
  <c r="I49" i="21"/>
  <c r="H49" i="21"/>
  <c r="D49" i="21"/>
  <c r="C49" i="21"/>
  <c r="J48" i="21"/>
  <c r="I48" i="21"/>
  <c r="H48" i="21"/>
  <c r="D48" i="21"/>
  <c r="C48" i="21"/>
  <c r="J47" i="21"/>
  <c r="I47" i="21"/>
  <c r="H47" i="21"/>
  <c r="D47" i="21"/>
  <c r="C47" i="21"/>
  <c r="J46" i="21"/>
  <c r="I46" i="21"/>
  <c r="H46" i="21"/>
  <c r="D46" i="21"/>
  <c r="C46" i="21"/>
  <c r="J45" i="21"/>
  <c r="I45" i="21"/>
  <c r="H45" i="21"/>
  <c r="D45" i="21"/>
  <c r="C45" i="21"/>
  <c r="J44" i="21"/>
  <c r="I44" i="21"/>
  <c r="H44" i="21"/>
  <c r="D44" i="21"/>
  <c r="C44" i="21"/>
  <c r="J43" i="21"/>
  <c r="I43" i="21"/>
  <c r="H43" i="21"/>
  <c r="D43" i="21"/>
  <c r="C43" i="21"/>
  <c r="J42" i="21"/>
  <c r="I42" i="21"/>
  <c r="H42" i="21"/>
  <c r="D42" i="21"/>
  <c r="C42" i="21"/>
  <c r="J41" i="21"/>
  <c r="I41" i="21"/>
  <c r="H41" i="21"/>
  <c r="D41" i="21"/>
  <c r="C41" i="21"/>
  <c r="J40" i="21"/>
  <c r="I40" i="21"/>
  <c r="H40" i="21"/>
  <c r="D40" i="21"/>
  <c r="C40" i="21"/>
  <c r="J39" i="21"/>
  <c r="I39" i="21"/>
  <c r="H39" i="21"/>
  <c r="D39" i="21"/>
  <c r="C39" i="21"/>
  <c r="J38" i="21"/>
  <c r="I38" i="21"/>
  <c r="H38" i="21"/>
  <c r="D38" i="21"/>
  <c r="C38" i="21"/>
  <c r="J37" i="21"/>
  <c r="I37" i="21"/>
  <c r="H37" i="21"/>
  <c r="D37" i="21"/>
  <c r="C37" i="21"/>
  <c r="J36" i="21"/>
  <c r="I36" i="21"/>
  <c r="H36" i="21"/>
  <c r="D36" i="21"/>
  <c r="C36" i="21"/>
  <c r="J35" i="21"/>
  <c r="I35" i="21"/>
  <c r="H35" i="21"/>
  <c r="D35" i="21"/>
  <c r="C35" i="21"/>
  <c r="J34" i="21"/>
  <c r="I34" i="21"/>
  <c r="H34" i="21"/>
  <c r="D34" i="21"/>
  <c r="C34" i="21"/>
  <c r="J33" i="21"/>
  <c r="I33" i="21"/>
  <c r="H33" i="21"/>
  <c r="D33" i="21"/>
  <c r="C33" i="21"/>
  <c r="J32" i="21"/>
  <c r="I32" i="21"/>
  <c r="H32" i="21"/>
  <c r="D32" i="21"/>
  <c r="C32" i="21"/>
  <c r="J31" i="21"/>
  <c r="I31" i="21"/>
  <c r="H31" i="21"/>
  <c r="D31" i="21"/>
  <c r="C31" i="21"/>
  <c r="J30" i="21"/>
  <c r="I30" i="21"/>
  <c r="H30" i="21"/>
  <c r="D30" i="21"/>
  <c r="C30" i="21"/>
  <c r="J29" i="21"/>
  <c r="I29" i="21"/>
  <c r="H29" i="21"/>
  <c r="D29" i="21"/>
  <c r="C29" i="21"/>
  <c r="J28" i="21"/>
  <c r="I28" i="21"/>
  <c r="H28" i="21"/>
  <c r="D28" i="21"/>
  <c r="C28" i="21"/>
  <c r="J27" i="21"/>
  <c r="I27" i="21"/>
  <c r="H27" i="21"/>
  <c r="D27" i="21"/>
  <c r="C27" i="21"/>
  <c r="J26" i="21"/>
  <c r="I26" i="21"/>
  <c r="H26" i="21"/>
  <c r="D26" i="21"/>
  <c r="C26" i="21"/>
  <c r="J25" i="21"/>
  <c r="I25" i="21"/>
  <c r="H25" i="21"/>
  <c r="D25" i="21"/>
  <c r="C25" i="21"/>
  <c r="J24" i="21"/>
  <c r="I24" i="21"/>
  <c r="H24" i="21"/>
  <c r="D24" i="21"/>
  <c r="C24" i="21"/>
  <c r="J23" i="21"/>
  <c r="I23" i="21"/>
  <c r="H23" i="21"/>
  <c r="D23" i="21"/>
  <c r="C23" i="21"/>
  <c r="J22" i="21"/>
  <c r="I22" i="21"/>
  <c r="H22" i="21"/>
  <c r="D22" i="21"/>
  <c r="C22" i="21"/>
  <c r="J21" i="21"/>
  <c r="I21" i="21"/>
  <c r="H21" i="21"/>
  <c r="D21" i="21"/>
  <c r="C21" i="21"/>
  <c r="D20" i="21"/>
  <c r="C20" i="21"/>
  <c r="O8" i="21"/>
  <c r="O7" i="21"/>
  <c r="O6" i="21"/>
  <c r="O5" i="21"/>
  <c r="O4" i="21"/>
  <c r="O3" i="21"/>
  <c r="J180" i="22"/>
  <c r="I180" i="22"/>
  <c r="H180" i="22"/>
  <c r="D180" i="22"/>
  <c r="C180" i="22"/>
  <c r="J179" i="22"/>
  <c r="I179" i="22"/>
  <c r="H179" i="22"/>
  <c r="D179" i="22"/>
  <c r="C179" i="22"/>
  <c r="J178" i="22"/>
  <c r="I178" i="22"/>
  <c r="H178" i="22"/>
  <c r="D178" i="22"/>
  <c r="C178" i="22"/>
  <c r="J177" i="22"/>
  <c r="I177" i="22"/>
  <c r="H177" i="22"/>
  <c r="D177" i="22"/>
  <c r="C177" i="22"/>
  <c r="J176" i="22"/>
  <c r="I176" i="22"/>
  <c r="H176" i="22"/>
  <c r="D176" i="22"/>
  <c r="C176" i="22"/>
  <c r="J175" i="22"/>
  <c r="I175" i="22"/>
  <c r="H175" i="22"/>
  <c r="D175" i="22"/>
  <c r="C175" i="22"/>
  <c r="J174" i="22"/>
  <c r="I174" i="22"/>
  <c r="H174" i="22"/>
  <c r="D174" i="22"/>
  <c r="C174" i="22"/>
  <c r="J173" i="22"/>
  <c r="I173" i="22"/>
  <c r="H173" i="22"/>
  <c r="D173" i="22"/>
  <c r="C173" i="22"/>
  <c r="J172" i="22"/>
  <c r="I172" i="22"/>
  <c r="H172" i="22"/>
  <c r="D172" i="22"/>
  <c r="C172" i="22"/>
  <c r="J171" i="22"/>
  <c r="I171" i="22"/>
  <c r="H171" i="22"/>
  <c r="D171" i="22"/>
  <c r="C171" i="22"/>
  <c r="J170" i="22"/>
  <c r="I170" i="22"/>
  <c r="H170" i="22"/>
  <c r="D170" i="22"/>
  <c r="C170" i="22"/>
  <c r="J169" i="22"/>
  <c r="I169" i="22"/>
  <c r="H169" i="22"/>
  <c r="D169" i="22"/>
  <c r="C169" i="22"/>
  <c r="J168" i="22"/>
  <c r="I168" i="22"/>
  <c r="H168" i="22"/>
  <c r="D168" i="22"/>
  <c r="C168" i="22"/>
  <c r="J167" i="22"/>
  <c r="I167" i="22"/>
  <c r="H167" i="22"/>
  <c r="D167" i="22"/>
  <c r="C167" i="22"/>
  <c r="J166" i="22"/>
  <c r="I166" i="22"/>
  <c r="H166" i="22"/>
  <c r="D166" i="22"/>
  <c r="C166" i="22"/>
  <c r="J165" i="22"/>
  <c r="I165" i="22"/>
  <c r="H165" i="22"/>
  <c r="D165" i="22"/>
  <c r="C165" i="22"/>
  <c r="J164" i="22"/>
  <c r="I164" i="22"/>
  <c r="H164" i="22"/>
  <c r="D164" i="22"/>
  <c r="C164" i="22"/>
  <c r="J163" i="22"/>
  <c r="I163" i="22"/>
  <c r="H163" i="22"/>
  <c r="D163" i="22"/>
  <c r="C163" i="22"/>
  <c r="J162" i="22"/>
  <c r="I162" i="22"/>
  <c r="H162" i="22"/>
  <c r="D162" i="22"/>
  <c r="C162" i="22"/>
  <c r="J161" i="22"/>
  <c r="I161" i="22"/>
  <c r="H161" i="22"/>
  <c r="D161" i="22"/>
  <c r="C161" i="22"/>
  <c r="J160" i="22"/>
  <c r="I160" i="22"/>
  <c r="H160" i="22"/>
  <c r="D160" i="22"/>
  <c r="C160" i="22"/>
  <c r="J159" i="22"/>
  <c r="I159" i="22"/>
  <c r="H159" i="22"/>
  <c r="D159" i="22"/>
  <c r="C159" i="22"/>
  <c r="J158" i="22"/>
  <c r="I158" i="22"/>
  <c r="H158" i="22"/>
  <c r="D158" i="22"/>
  <c r="C158" i="22"/>
  <c r="J157" i="22"/>
  <c r="I157" i="22"/>
  <c r="H157" i="22"/>
  <c r="D157" i="22"/>
  <c r="C157" i="22"/>
  <c r="J156" i="22"/>
  <c r="I156" i="22"/>
  <c r="H156" i="22"/>
  <c r="D156" i="22"/>
  <c r="C156" i="22"/>
  <c r="J155" i="22"/>
  <c r="I155" i="22"/>
  <c r="H155" i="22"/>
  <c r="D155" i="22"/>
  <c r="C155" i="22"/>
  <c r="J154" i="22"/>
  <c r="I154" i="22"/>
  <c r="H154" i="22"/>
  <c r="D154" i="22"/>
  <c r="C154" i="22"/>
  <c r="J153" i="22"/>
  <c r="I153" i="22"/>
  <c r="H153" i="22"/>
  <c r="D153" i="22"/>
  <c r="C153" i="22"/>
  <c r="J152" i="22"/>
  <c r="I152" i="22"/>
  <c r="H152" i="22"/>
  <c r="D152" i="22"/>
  <c r="C152" i="22"/>
  <c r="J151" i="22"/>
  <c r="I151" i="22"/>
  <c r="H151" i="22"/>
  <c r="D151" i="22"/>
  <c r="C151" i="22"/>
  <c r="J150" i="22"/>
  <c r="I150" i="22"/>
  <c r="H150" i="22"/>
  <c r="D150" i="22"/>
  <c r="C150" i="22"/>
  <c r="J149" i="22"/>
  <c r="I149" i="22"/>
  <c r="H149" i="22"/>
  <c r="D149" i="22"/>
  <c r="C149" i="22"/>
  <c r="J148" i="22"/>
  <c r="I148" i="22"/>
  <c r="H148" i="22"/>
  <c r="D148" i="22"/>
  <c r="C148" i="22"/>
  <c r="J147" i="22"/>
  <c r="I147" i="22"/>
  <c r="H147" i="22"/>
  <c r="D147" i="22"/>
  <c r="C147" i="22"/>
  <c r="J146" i="22"/>
  <c r="I146" i="22"/>
  <c r="H146" i="22"/>
  <c r="D146" i="22"/>
  <c r="C146" i="22"/>
  <c r="J145" i="22"/>
  <c r="I145" i="22"/>
  <c r="H145" i="22"/>
  <c r="D145" i="22"/>
  <c r="C145" i="22"/>
  <c r="J144" i="22"/>
  <c r="I144" i="22"/>
  <c r="H144" i="22"/>
  <c r="D144" i="22"/>
  <c r="C144" i="22"/>
  <c r="J143" i="22"/>
  <c r="I143" i="22"/>
  <c r="H143" i="22"/>
  <c r="D143" i="22"/>
  <c r="C143" i="22"/>
  <c r="J142" i="22"/>
  <c r="I142" i="22"/>
  <c r="H142" i="22"/>
  <c r="D142" i="22"/>
  <c r="C142" i="22"/>
  <c r="J141" i="22"/>
  <c r="I141" i="22"/>
  <c r="H141" i="22"/>
  <c r="D141" i="22"/>
  <c r="C141" i="22"/>
  <c r="J140" i="22"/>
  <c r="I140" i="22"/>
  <c r="H140" i="22"/>
  <c r="D140" i="22"/>
  <c r="C140" i="22"/>
  <c r="J139" i="22"/>
  <c r="I139" i="22"/>
  <c r="H139" i="22"/>
  <c r="D139" i="22"/>
  <c r="C139" i="22"/>
  <c r="J138" i="22"/>
  <c r="I138" i="22"/>
  <c r="H138" i="22"/>
  <c r="D138" i="22"/>
  <c r="C138" i="22"/>
  <c r="J137" i="22"/>
  <c r="I137" i="22"/>
  <c r="H137" i="22"/>
  <c r="D137" i="22"/>
  <c r="C137" i="22"/>
  <c r="J136" i="22"/>
  <c r="I136" i="22"/>
  <c r="H136" i="22"/>
  <c r="D136" i="22"/>
  <c r="C136" i="22"/>
  <c r="J135" i="22"/>
  <c r="I135" i="22"/>
  <c r="H135" i="22"/>
  <c r="D135" i="22"/>
  <c r="C135" i="22"/>
  <c r="J134" i="22"/>
  <c r="I134" i="22"/>
  <c r="H134" i="22"/>
  <c r="D134" i="22"/>
  <c r="C134" i="22"/>
  <c r="J133" i="22"/>
  <c r="I133" i="22"/>
  <c r="H133" i="22"/>
  <c r="D133" i="22"/>
  <c r="C133" i="22"/>
  <c r="J132" i="22"/>
  <c r="I132" i="22"/>
  <c r="H132" i="22"/>
  <c r="D132" i="22"/>
  <c r="C132" i="22"/>
  <c r="J131" i="22"/>
  <c r="I131" i="22"/>
  <c r="H131" i="22"/>
  <c r="D131" i="22"/>
  <c r="C131" i="22"/>
  <c r="J130" i="22"/>
  <c r="I130" i="22"/>
  <c r="H130" i="22"/>
  <c r="D130" i="22"/>
  <c r="C130" i="22"/>
  <c r="J129" i="22"/>
  <c r="I129" i="22"/>
  <c r="H129" i="22"/>
  <c r="D129" i="22"/>
  <c r="C129" i="22"/>
  <c r="J128" i="22"/>
  <c r="I128" i="22"/>
  <c r="H128" i="22"/>
  <c r="D128" i="22"/>
  <c r="C128" i="22"/>
  <c r="J127" i="22"/>
  <c r="I127" i="22"/>
  <c r="H127" i="22"/>
  <c r="D127" i="22"/>
  <c r="C127" i="22"/>
  <c r="J126" i="22"/>
  <c r="I126" i="22"/>
  <c r="H126" i="22"/>
  <c r="D126" i="22"/>
  <c r="C126" i="22"/>
  <c r="J125" i="22"/>
  <c r="I125" i="22"/>
  <c r="H125" i="22"/>
  <c r="D125" i="22"/>
  <c r="C125" i="22"/>
  <c r="J124" i="22"/>
  <c r="I124" i="22"/>
  <c r="H124" i="22"/>
  <c r="D124" i="22"/>
  <c r="C124" i="22"/>
  <c r="J123" i="22"/>
  <c r="I123" i="22"/>
  <c r="H123" i="22"/>
  <c r="D123" i="22"/>
  <c r="C123" i="22"/>
  <c r="J122" i="22"/>
  <c r="I122" i="22"/>
  <c r="H122" i="22"/>
  <c r="D122" i="22"/>
  <c r="C122" i="22"/>
  <c r="J121" i="22"/>
  <c r="I121" i="22"/>
  <c r="H121" i="22"/>
  <c r="D121" i="22"/>
  <c r="C121" i="22"/>
  <c r="J120" i="22"/>
  <c r="I120" i="22"/>
  <c r="H120" i="22"/>
  <c r="D120" i="22"/>
  <c r="C120" i="22"/>
  <c r="J119" i="22"/>
  <c r="I119" i="22"/>
  <c r="H119" i="22"/>
  <c r="D119" i="22"/>
  <c r="C119" i="22"/>
  <c r="J118" i="22"/>
  <c r="I118" i="22"/>
  <c r="H118" i="22"/>
  <c r="D118" i="22"/>
  <c r="C118" i="22"/>
  <c r="J117" i="22"/>
  <c r="I117" i="22"/>
  <c r="H117" i="22"/>
  <c r="D117" i="22"/>
  <c r="C117" i="22"/>
  <c r="J116" i="22"/>
  <c r="I116" i="22"/>
  <c r="H116" i="22"/>
  <c r="D116" i="22"/>
  <c r="C116" i="22"/>
  <c r="J115" i="22"/>
  <c r="I115" i="22"/>
  <c r="H115" i="22"/>
  <c r="D115" i="22"/>
  <c r="C115" i="22"/>
  <c r="J114" i="22"/>
  <c r="I114" i="22"/>
  <c r="H114" i="22"/>
  <c r="D114" i="22"/>
  <c r="C114" i="22"/>
  <c r="J113" i="22"/>
  <c r="I113" i="22"/>
  <c r="H113" i="22"/>
  <c r="D113" i="22"/>
  <c r="C113" i="22"/>
  <c r="J112" i="22"/>
  <c r="I112" i="22"/>
  <c r="H112" i="22"/>
  <c r="D112" i="22"/>
  <c r="C112" i="22"/>
  <c r="J111" i="22"/>
  <c r="I111" i="22"/>
  <c r="H111" i="22"/>
  <c r="D111" i="22"/>
  <c r="C111" i="22"/>
  <c r="J110" i="22"/>
  <c r="I110" i="22"/>
  <c r="H110" i="22"/>
  <c r="D110" i="22"/>
  <c r="C110" i="22"/>
  <c r="J109" i="22"/>
  <c r="I109" i="22"/>
  <c r="H109" i="22"/>
  <c r="D109" i="22"/>
  <c r="C109" i="22"/>
  <c r="J108" i="22"/>
  <c r="I108" i="22"/>
  <c r="H108" i="22"/>
  <c r="D108" i="22"/>
  <c r="C108" i="22"/>
  <c r="J107" i="22"/>
  <c r="I107" i="22"/>
  <c r="H107" i="22"/>
  <c r="D107" i="22"/>
  <c r="C107" i="22"/>
  <c r="J106" i="22"/>
  <c r="I106" i="22"/>
  <c r="H106" i="22"/>
  <c r="D106" i="22"/>
  <c r="C106" i="22"/>
  <c r="J105" i="22"/>
  <c r="I105" i="22"/>
  <c r="H105" i="22"/>
  <c r="D105" i="22"/>
  <c r="C105" i="22"/>
  <c r="J104" i="22"/>
  <c r="I104" i="22"/>
  <c r="H104" i="22"/>
  <c r="D104" i="22"/>
  <c r="C104" i="22"/>
  <c r="J103" i="22"/>
  <c r="I103" i="22"/>
  <c r="H103" i="22"/>
  <c r="D103" i="22"/>
  <c r="C103" i="22"/>
  <c r="J102" i="22"/>
  <c r="I102" i="22"/>
  <c r="H102" i="22"/>
  <c r="D102" i="22"/>
  <c r="C102" i="22"/>
  <c r="J101" i="22"/>
  <c r="I101" i="22"/>
  <c r="H101" i="22"/>
  <c r="D101" i="22"/>
  <c r="C101" i="22"/>
  <c r="J100" i="22"/>
  <c r="I100" i="22"/>
  <c r="H100" i="22"/>
  <c r="D100" i="22"/>
  <c r="C100" i="22"/>
  <c r="J99" i="22"/>
  <c r="I99" i="22"/>
  <c r="H99" i="22"/>
  <c r="D99" i="22"/>
  <c r="C99" i="22"/>
  <c r="J98" i="22"/>
  <c r="I98" i="22"/>
  <c r="H98" i="22"/>
  <c r="D98" i="22"/>
  <c r="C98" i="22"/>
  <c r="J97" i="22"/>
  <c r="I97" i="22"/>
  <c r="H97" i="22"/>
  <c r="D97" i="22"/>
  <c r="C97" i="22"/>
  <c r="J96" i="22"/>
  <c r="I96" i="22"/>
  <c r="H96" i="22"/>
  <c r="D96" i="22"/>
  <c r="C96" i="22"/>
  <c r="J95" i="22"/>
  <c r="I95" i="22"/>
  <c r="H95" i="22"/>
  <c r="D95" i="22"/>
  <c r="C95" i="22"/>
  <c r="J94" i="22"/>
  <c r="I94" i="22"/>
  <c r="H94" i="22"/>
  <c r="D94" i="22"/>
  <c r="C94" i="22"/>
  <c r="J93" i="22"/>
  <c r="I93" i="22"/>
  <c r="H93" i="22"/>
  <c r="D93" i="22"/>
  <c r="C93" i="22"/>
  <c r="J92" i="22"/>
  <c r="I92" i="22"/>
  <c r="H92" i="22"/>
  <c r="D92" i="22"/>
  <c r="C92" i="22"/>
  <c r="J91" i="22"/>
  <c r="I91" i="22"/>
  <c r="H91" i="22"/>
  <c r="D91" i="22"/>
  <c r="C91" i="22"/>
  <c r="J90" i="22"/>
  <c r="I90" i="22"/>
  <c r="H90" i="22"/>
  <c r="D90" i="22"/>
  <c r="C90" i="22"/>
  <c r="J89" i="22"/>
  <c r="I89" i="22"/>
  <c r="H89" i="22"/>
  <c r="D89" i="22"/>
  <c r="C89" i="22"/>
  <c r="J88" i="22"/>
  <c r="I88" i="22"/>
  <c r="H88" i="22"/>
  <c r="D88" i="22"/>
  <c r="C88" i="22"/>
  <c r="J87" i="22"/>
  <c r="I87" i="22"/>
  <c r="H87" i="22"/>
  <c r="D87" i="22"/>
  <c r="C87" i="22"/>
  <c r="J86" i="22"/>
  <c r="I86" i="22"/>
  <c r="H86" i="22"/>
  <c r="D86" i="22"/>
  <c r="C86" i="22"/>
  <c r="J85" i="22"/>
  <c r="I85" i="22"/>
  <c r="H85" i="22"/>
  <c r="D85" i="22"/>
  <c r="C85" i="22"/>
  <c r="J84" i="22"/>
  <c r="I84" i="22"/>
  <c r="H84" i="22"/>
  <c r="D84" i="22"/>
  <c r="C84" i="22"/>
  <c r="J83" i="22"/>
  <c r="I83" i="22"/>
  <c r="H83" i="22"/>
  <c r="D83" i="22"/>
  <c r="C83" i="22"/>
  <c r="J82" i="22"/>
  <c r="I82" i="22"/>
  <c r="H82" i="22"/>
  <c r="D82" i="22"/>
  <c r="C82" i="22"/>
  <c r="J81" i="22"/>
  <c r="I81" i="22"/>
  <c r="H81" i="22"/>
  <c r="D81" i="22"/>
  <c r="C81" i="22"/>
  <c r="J80" i="22"/>
  <c r="I80" i="22"/>
  <c r="H80" i="22"/>
  <c r="D80" i="22"/>
  <c r="C80" i="22"/>
  <c r="J79" i="22"/>
  <c r="I79" i="22"/>
  <c r="H79" i="22"/>
  <c r="D79" i="22"/>
  <c r="C79" i="22"/>
  <c r="J78" i="22"/>
  <c r="I78" i="22"/>
  <c r="H78" i="22"/>
  <c r="D78" i="22"/>
  <c r="C78" i="22"/>
  <c r="J77" i="22"/>
  <c r="I77" i="22"/>
  <c r="H77" i="22"/>
  <c r="D77" i="22"/>
  <c r="C77" i="22"/>
  <c r="J76" i="22"/>
  <c r="I76" i="22"/>
  <c r="H76" i="22"/>
  <c r="D76" i="22"/>
  <c r="C76" i="22"/>
  <c r="J75" i="22"/>
  <c r="I75" i="22"/>
  <c r="H75" i="22"/>
  <c r="D75" i="22"/>
  <c r="C75" i="22"/>
  <c r="J74" i="22"/>
  <c r="I74" i="22"/>
  <c r="H74" i="22"/>
  <c r="D74" i="22"/>
  <c r="C74" i="22"/>
  <c r="J73" i="22"/>
  <c r="I73" i="22"/>
  <c r="H73" i="22"/>
  <c r="D73" i="22"/>
  <c r="C73" i="22"/>
  <c r="J72" i="22"/>
  <c r="I72" i="22"/>
  <c r="H72" i="22"/>
  <c r="D72" i="22"/>
  <c r="C72" i="22"/>
  <c r="J71" i="22"/>
  <c r="I71" i="22"/>
  <c r="H71" i="22"/>
  <c r="D71" i="22"/>
  <c r="C71" i="22"/>
  <c r="J70" i="22"/>
  <c r="I70" i="22"/>
  <c r="H70" i="22"/>
  <c r="D70" i="22"/>
  <c r="C70" i="22"/>
  <c r="J69" i="22"/>
  <c r="I69" i="22"/>
  <c r="H69" i="22"/>
  <c r="D69" i="22"/>
  <c r="C69" i="22"/>
  <c r="J68" i="22"/>
  <c r="I68" i="22"/>
  <c r="H68" i="22"/>
  <c r="D68" i="22"/>
  <c r="C68" i="22"/>
  <c r="J67" i="22"/>
  <c r="I67" i="22"/>
  <c r="H67" i="22"/>
  <c r="D67" i="22"/>
  <c r="C67" i="22"/>
  <c r="J66" i="22"/>
  <c r="I66" i="22"/>
  <c r="H66" i="22"/>
  <c r="D66" i="22"/>
  <c r="C66" i="22"/>
  <c r="J65" i="22"/>
  <c r="I65" i="22"/>
  <c r="H65" i="22"/>
  <c r="D65" i="22"/>
  <c r="C65" i="22"/>
  <c r="J64" i="22"/>
  <c r="I64" i="22"/>
  <c r="H64" i="22"/>
  <c r="D64" i="22"/>
  <c r="C64" i="22"/>
  <c r="J63" i="22"/>
  <c r="I63" i="22"/>
  <c r="H63" i="22"/>
  <c r="D63" i="22"/>
  <c r="C63" i="22"/>
  <c r="J62" i="22"/>
  <c r="I62" i="22"/>
  <c r="H62" i="22"/>
  <c r="D62" i="22"/>
  <c r="C62" i="22"/>
  <c r="J61" i="22"/>
  <c r="I61" i="22"/>
  <c r="H61" i="22"/>
  <c r="D61" i="22"/>
  <c r="C61" i="22"/>
  <c r="J60" i="22"/>
  <c r="I60" i="22"/>
  <c r="H60" i="22"/>
  <c r="D60" i="22"/>
  <c r="C60" i="22"/>
  <c r="J59" i="22"/>
  <c r="I59" i="22"/>
  <c r="H59" i="22"/>
  <c r="D59" i="22"/>
  <c r="C59" i="22"/>
  <c r="J58" i="22"/>
  <c r="I58" i="22"/>
  <c r="H58" i="22"/>
  <c r="D58" i="22"/>
  <c r="C58" i="22"/>
  <c r="J57" i="22"/>
  <c r="I57" i="22"/>
  <c r="H57" i="22"/>
  <c r="D57" i="22"/>
  <c r="C57" i="22"/>
  <c r="J56" i="22"/>
  <c r="I56" i="22"/>
  <c r="H56" i="22"/>
  <c r="D56" i="22"/>
  <c r="C56" i="22"/>
  <c r="J55" i="22"/>
  <c r="I55" i="22"/>
  <c r="H55" i="22"/>
  <c r="D55" i="22"/>
  <c r="C55" i="22"/>
  <c r="J54" i="22"/>
  <c r="I54" i="22"/>
  <c r="H54" i="22"/>
  <c r="D54" i="22"/>
  <c r="C54" i="22"/>
  <c r="J53" i="22"/>
  <c r="I53" i="22"/>
  <c r="H53" i="22"/>
  <c r="D53" i="22"/>
  <c r="C53" i="22"/>
  <c r="J52" i="22"/>
  <c r="I52" i="22"/>
  <c r="H52" i="22"/>
  <c r="D52" i="22"/>
  <c r="C52" i="22"/>
  <c r="J51" i="22"/>
  <c r="I51" i="22"/>
  <c r="H51" i="22"/>
  <c r="D51" i="22"/>
  <c r="C51" i="22"/>
  <c r="J50" i="22"/>
  <c r="I50" i="22"/>
  <c r="H50" i="22"/>
  <c r="D50" i="22"/>
  <c r="C50" i="22"/>
  <c r="J49" i="22"/>
  <c r="I49" i="22"/>
  <c r="H49" i="22"/>
  <c r="D49" i="22"/>
  <c r="C49" i="22"/>
  <c r="J48" i="22"/>
  <c r="I48" i="22"/>
  <c r="H48" i="22"/>
  <c r="D48" i="22"/>
  <c r="C48" i="22"/>
  <c r="J47" i="22"/>
  <c r="I47" i="22"/>
  <c r="H47" i="22"/>
  <c r="D47" i="22"/>
  <c r="C47" i="22"/>
  <c r="J46" i="22"/>
  <c r="I46" i="22"/>
  <c r="H46" i="22"/>
  <c r="D46" i="22"/>
  <c r="C46" i="22"/>
  <c r="J45" i="22"/>
  <c r="I45" i="22"/>
  <c r="H45" i="22"/>
  <c r="D45" i="22"/>
  <c r="C45" i="22"/>
  <c r="J44" i="22"/>
  <c r="I44" i="22"/>
  <c r="H44" i="22"/>
  <c r="D44" i="22"/>
  <c r="C44" i="22"/>
  <c r="J43" i="22"/>
  <c r="I43" i="22"/>
  <c r="H43" i="22"/>
  <c r="D43" i="22"/>
  <c r="C43" i="22"/>
  <c r="J42" i="22"/>
  <c r="I42" i="22"/>
  <c r="H42" i="22"/>
  <c r="D42" i="22"/>
  <c r="C42" i="22"/>
  <c r="J41" i="22"/>
  <c r="I41" i="22"/>
  <c r="H41" i="22"/>
  <c r="D41" i="22"/>
  <c r="C41" i="22"/>
  <c r="J40" i="22"/>
  <c r="I40" i="22"/>
  <c r="H40" i="22"/>
  <c r="D40" i="22"/>
  <c r="C40" i="22"/>
  <c r="J39" i="22"/>
  <c r="I39" i="22"/>
  <c r="H39" i="22"/>
  <c r="D39" i="22"/>
  <c r="C39" i="22"/>
  <c r="J38" i="22"/>
  <c r="I38" i="22"/>
  <c r="H38" i="22"/>
  <c r="D38" i="22"/>
  <c r="C38" i="22"/>
  <c r="J37" i="22"/>
  <c r="I37" i="22"/>
  <c r="H37" i="22"/>
  <c r="D37" i="22"/>
  <c r="C37" i="22"/>
  <c r="J36" i="22"/>
  <c r="I36" i="22"/>
  <c r="H36" i="22"/>
  <c r="D36" i="22"/>
  <c r="C36" i="22"/>
  <c r="J35" i="22"/>
  <c r="I35" i="22"/>
  <c r="H35" i="22"/>
  <c r="D35" i="22"/>
  <c r="C35" i="22"/>
  <c r="J34" i="22"/>
  <c r="I34" i="22"/>
  <c r="H34" i="22"/>
  <c r="D34" i="22"/>
  <c r="C34" i="22"/>
  <c r="J33" i="22"/>
  <c r="I33" i="22"/>
  <c r="H33" i="22"/>
  <c r="D33" i="22"/>
  <c r="C33" i="22"/>
  <c r="J32" i="22"/>
  <c r="I32" i="22"/>
  <c r="H32" i="22"/>
  <c r="D32" i="22"/>
  <c r="C32" i="22"/>
  <c r="J31" i="22"/>
  <c r="I31" i="22"/>
  <c r="H31" i="22"/>
  <c r="D31" i="22"/>
  <c r="C31" i="22"/>
  <c r="J30" i="22"/>
  <c r="I30" i="22"/>
  <c r="H30" i="22"/>
  <c r="D30" i="22"/>
  <c r="C30" i="22"/>
  <c r="J29" i="22"/>
  <c r="I29" i="22"/>
  <c r="H29" i="22"/>
  <c r="D29" i="22"/>
  <c r="C29" i="22"/>
  <c r="J28" i="22"/>
  <c r="I28" i="22"/>
  <c r="H28" i="22"/>
  <c r="D28" i="22"/>
  <c r="C28" i="22"/>
  <c r="J27" i="22"/>
  <c r="I27" i="22"/>
  <c r="H27" i="22"/>
  <c r="D27" i="22"/>
  <c r="C27" i="22"/>
  <c r="J26" i="22"/>
  <c r="I26" i="22"/>
  <c r="H26" i="22"/>
  <c r="D26" i="22"/>
  <c r="C26" i="22"/>
  <c r="J25" i="22"/>
  <c r="I25" i="22"/>
  <c r="H25" i="22"/>
  <c r="D25" i="22"/>
  <c r="C25" i="22"/>
  <c r="J24" i="22"/>
  <c r="I24" i="22"/>
  <c r="H24" i="22"/>
  <c r="D24" i="22"/>
  <c r="C24" i="22"/>
  <c r="J23" i="22"/>
  <c r="I23" i="22"/>
  <c r="H23" i="22"/>
  <c r="D23" i="22"/>
  <c r="C23" i="22"/>
  <c r="J22" i="22"/>
  <c r="I22" i="22"/>
  <c r="H22" i="22"/>
  <c r="D22" i="22"/>
  <c r="C22" i="22"/>
  <c r="J21" i="22"/>
  <c r="I21" i="22"/>
  <c r="H21" i="22"/>
  <c r="D21" i="22"/>
  <c r="C21" i="22"/>
  <c r="D20" i="22"/>
  <c r="C20" i="22"/>
  <c r="O8" i="22"/>
  <c r="O7" i="22"/>
  <c r="O6" i="22"/>
  <c r="O5" i="22"/>
  <c r="O4" i="22"/>
  <c r="O3" i="22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7" i="6"/>
  <c r="I7" i="6"/>
  <c r="J6" i="6"/>
  <c r="I6" i="6"/>
  <c r="J5" i="6"/>
  <c r="I5" i="6"/>
  <c r="J4" i="6"/>
  <c r="I4" i="6"/>
  <c r="J3" i="6"/>
  <c r="I3" i="6"/>
  <c r="L1" i="6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J3" i="5"/>
  <c r="I3" i="5"/>
  <c r="L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20" authorId="0" shapeId="0" xr:uid="{00000000-0006-0000-0000-000001000000}">
      <text>
        <r>
          <rPr>
            <b/>
            <sz val="9"/>
            <rFont val="ＭＳ Ｐゴシック"/>
            <charset val="128"/>
          </rPr>
          <t>半角数字</t>
        </r>
      </text>
    </comment>
    <comment ref="B20" authorId="0" shapeId="0" xr:uid="{00000000-0006-0000-0000-000002000000}">
      <text>
        <r>
          <rPr>
            <b/>
            <sz val="9"/>
            <rFont val="ＭＳ Ｐゴシック"/>
            <charset val="128"/>
          </rPr>
          <t>C4th外字不可！
姓と名の間に
半角ｽﾍﾟｰｽを入れる。
例：竹下 悠也</t>
        </r>
      </text>
    </comment>
    <comment ref="C20" authorId="0" shapeId="0" xr:uid="{00000000-0006-0000-0000-000003000000}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20" authorId="0" shapeId="0" xr:uid="{00000000-0006-0000-0000-000004000000}">
      <text>
        <r>
          <rPr>
            <b/>
            <sz val="9"/>
            <rFont val="ＭＳ Ｐゴシック"/>
            <charset val="128"/>
          </rPr>
          <t>半角数字</t>
        </r>
      </text>
    </comment>
    <comment ref="E20" authorId="0" shapeId="0" xr:uid="{00000000-0006-0000-0000-000005000000}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●実業団・クラブチーム等の場合
　チーム名が長くなる場合は略称等を用いる。
　ｱﾙﾌｧﾍﾞｯﾄ・ｶﾀｶﾅは半角を用いること
</t>
        </r>
      </text>
    </comment>
    <comment ref="F20" authorId="0" shapeId="0" xr:uid="{00000000-0006-0000-0000-000006000000}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  <author>Naoki Uchida</author>
  </authors>
  <commentList>
    <comment ref="A3" authorId="0" shapeId="0" xr:uid="{00000000-0006-0000-0100-000001000000}">
      <text>
        <r>
          <rPr>
            <b/>
            <sz val="9"/>
            <rFont val="ＭＳ Ｐゴシック"/>
            <charset val="128"/>
          </rPr>
          <t>アスリートビブスのナンバー(半角数字)</t>
        </r>
      </text>
    </comment>
    <comment ref="B3" authorId="0" shapeId="0" xr:uid="{00000000-0006-0000-0100-000002000000}">
      <text>
        <r>
          <rPr>
            <b/>
            <sz val="9"/>
            <rFont val="ＭＳ Ｐゴシック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100-000003000000}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100-000004000000}">
      <text>
        <r>
          <rPr>
            <b/>
            <sz val="9"/>
            <rFont val="ＭＳ Ｐゴシック"/>
            <charset val="128"/>
          </rPr>
          <t>半角数字</t>
        </r>
      </text>
    </comment>
    <comment ref="E3" authorId="0" shapeId="0" xr:uid="{00000000-0006-0000-0100-000005000000}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100-000006000000}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  <comment ref="H3" authorId="1" shapeId="0" xr:uid="{00000000-0006-0000-0100-000007000000}">
      <text>
        <r>
          <rPr>
            <b/>
            <sz val="9"/>
            <rFont val="ＭＳ Ｐゴシック"/>
            <charset val="128"/>
          </rPr>
          <t>生年月日(yyyy/mm/dd)形式で入力。　
例：1999/12/12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  <author>Naoki Uchida</author>
  </authors>
  <commentList>
    <comment ref="A3" authorId="0" shapeId="0" xr:uid="{00000000-0006-0000-0200-000001000000}">
      <text>
        <r>
          <rPr>
            <b/>
            <sz val="9"/>
            <rFont val="ＭＳ Ｐゴシック"/>
            <charset val="128"/>
          </rPr>
          <t>半角数字</t>
        </r>
      </text>
    </comment>
    <comment ref="B3" authorId="0" shapeId="0" xr:uid="{00000000-0006-0000-0200-000002000000}">
      <text>
        <r>
          <rPr>
            <b/>
            <sz val="9"/>
            <rFont val="ＭＳ Ｐゴシック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200-000003000000}">
      <text>
        <r>
          <rPr>
            <b/>
            <sz val="9"/>
            <rFont val="ＭＳ Ｐゴシック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200-000004000000}">
      <text>
        <r>
          <rPr>
            <b/>
            <sz val="9"/>
            <rFont val="ＭＳ Ｐゴシック"/>
            <charset val="128"/>
          </rPr>
          <t>半角数字</t>
        </r>
      </text>
    </comment>
    <comment ref="E3" authorId="0" shapeId="0" xr:uid="{00000000-0006-0000-0200-000005000000}">
      <text>
        <r>
          <rPr>
            <b/>
            <sz val="9"/>
            <rFont val="ＭＳ Ｐゴシック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200-000006000000}">
      <text>
        <r>
          <rPr>
            <b/>
            <sz val="9"/>
            <rFont val="ＭＳ Ｐゴシック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  <comment ref="H3" authorId="1" shapeId="0" xr:uid="{00000000-0006-0000-0200-000007000000}">
      <text>
        <r>
          <rPr>
            <b/>
            <sz val="9"/>
            <rFont val="ＭＳ Ｐゴシック"/>
            <charset val="128"/>
          </rPr>
          <t>生年月日(yyyy/mm/dd)形式で入力。　
例：1999/12/12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　勝久</author>
    <author>永田</author>
    <author>常葉菊川高校</author>
  </authors>
  <commentList>
    <comment ref="D3" authorId="0" shapeId="0" xr:uid="{00000000-0006-0000-0300-000001000000}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 shapeId="0" xr:uid="{00000000-0006-0000-0300-000002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 shapeId="0" xr:uid="{00000000-0006-0000-0300-000003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 shapeId="0" xr:uid="{00000000-0006-0000-0300-000004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 shapeId="0" xr:uid="{00000000-0006-0000-0300-000005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 shapeId="0" xr:uid="{00000000-0006-0000-0300-000006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 shapeId="0" xr:uid="{00000000-0006-0000-0300-000007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 shapeId="0" xr:uid="{00000000-0006-0000-0300-000008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 shapeId="0" xr:uid="{00000000-0006-0000-0300-000009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 shapeId="0" xr:uid="{00000000-0006-0000-0300-00000A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 shapeId="0" xr:uid="{00000000-0006-0000-0300-00000B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 shapeId="0" xr:uid="{00000000-0006-0000-0300-00000C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 shapeId="0" xr:uid="{00000000-0006-0000-0300-00000D000000}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 shapeId="0" xr:uid="{00000000-0006-0000-0300-00000E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 shapeId="0" xr:uid="{00000000-0006-0000-0300-00000F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 shapeId="0" xr:uid="{00000000-0006-0000-0300-000010000000}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 shapeId="0" xr:uid="{00000000-0006-0000-0300-000011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 shapeId="0" xr:uid="{00000000-0006-0000-0300-000012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 shapeId="0" xr:uid="{00000000-0006-0000-0300-000013000000}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　勝久</author>
    <author>永田</author>
    <author>常葉菊川高校</author>
    <author>naokiuchida03</author>
  </authors>
  <commentList>
    <comment ref="D3" authorId="0" shapeId="0" xr:uid="{00000000-0006-0000-0400-000001000000}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 shapeId="0" xr:uid="{00000000-0006-0000-0400-000002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 shapeId="0" xr:uid="{00000000-0006-0000-0400-000003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 shapeId="0" xr:uid="{00000000-0006-0000-0400-000004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 shapeId="0" xr:uid="{00000000-0006-0000-0400-000005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 shapeId="0" xr:uid="{00000000-0006-0000-0400-000006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 shapeId="0" xr:uid="{00000000-0006-0000-0400-000007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 shapeId="0" xr:uid="{00000000-0006-0000-0400-000008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 shapeId="0" xr:uid="{00000000-0006-0000-0400-000009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 shapeId="0" xr:uid="{00000000-0006-0000-0400-00000A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 shapeId="0" xr:uid="{00000000-0006-0000-0400-00000B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 shapeId="0" xr:uid="{00000000-0006-0000-0400-00000C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 shapeId="0" xr:uid="{00000000-0006-0000-0400-00000D000000}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 shapeId="0" xr:uid="{00000000-0006-0000-0400-00000E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 shapeId="0" xr:uid="{00000000-0006-0000-0400-00000F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 shapeId="0" xr:uid="{00000000-0006-0000-0400-000010000000}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 shapeId="0" xr:uid="{00000000-0006-0000-0400-000011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 shapeId="0" xr:uid="{00000000-0006-0000-0400-000012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 shapeId="0" xr:uid="{00000000-0006-0000-0400-000013000000}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S31" authorId="4" shapeId="0" xr:uid="{00000000-0006-0000-0400-000014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T31" authorId="4" shapeId="0" xr:uid="{00000000-0006-0000-0400-000015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O33" authorId="4" shapeId="0" xr:uid="{00000000-0006-0000-0400-000016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P33" authorId="4" shapeId="0" xr:uid="{00000000-0006-0000-0400-000017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O49" authorId="4" shapeId="0" xr:uid="{00000000-0006-0000-0400-000018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  <comment ref="P49" authorId="4" shapeId="0" xr:uid="{00000000-0006-0000-0400-000019000000}">
      <text>
        <r>
          <rPr>
            <b/>
            <sz val="9"/>
            <rFont val="MS P ゴシック"/>
            <charset val="128"/>
          </rPr>
          <t>低学年リレーは、1年、2年各2名、走順はフリー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　勝久</author>
    <author>永田</author>
    <author>常葉菊川高校</author>
  </authors>
  <commentList>
    <comment ref="D3" authorId="0" shapeId="0" xr:uid="{00000000-0006-0000-0500-000001000000}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 shapeId="0" xr:uid="{00000000-0006-0000-0500-000002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 shapeId="0" xr:uid="{00000000-0006-0000-0500-000003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 shapeId="0" xr:uid="{00000000-0006-0000-0500-000004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 shapeId="0" xr:uid="{00000000-0006-0000-0500-000005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 shapeId="0" xr:uid="{00000000-0006-0000-0500-000006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 shapeId="0" xr:uid="{00000000-0006-0000-0500-000007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 shapeId="0" xr:uid="{00000000-0006-0000-0500-000008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 shapeId="0" xr:uid="{00000000-0006-0000-0500-000009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 shapeId="0" xr:uid="{00000000-0006-0000-0500-00000A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 shapeId="0" xr:uid="{00000000-0006-0000-0500-00000B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 shapeId="0" xr:uid="{00000000-0006-0000-0500-00000C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 shapeId="0" xr:uid="{00000000-0006-0000-0500-00000D000000}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 shapeId="0" xr:uid="{00000000-0006-0000-0500-00000E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 shapeId="0" xr:uid="{00000000-0006-0000-0500-00000F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 shapeId="0" xr:uid="{00000000-0006-0000-0500-000010000000}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 shapeId="0" xr:uid="{00000000-0006-0000-0500-000011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 shapeId="0" xr:uid="{00000000-0006-0000-0500-000012000000}">
      <text>
        <r>
          <rPr>
            <b/>
            <sz val="9"/>
            <rFont val="ＭＳ Ｐゴシック"/>
            <charset val="128"/>
          </rPr>
          <t>選手データ自動で表示、上書きも可</t>
        </r>
      </text>
    </comment>
    <comment ref="K21" authorId="3" shapeId="0" xr:uid="{00000000-0006-0000-0500-000013000000}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L21" authorId="1" shapeId="0" xr:uid="{00000000-0006-0000-0500-000014000000}">
      <text>
        <r>
          <rPr>
            <b/>
            <sz val="9"/>
            <rFont val="ＭＳ Ｐゴシック"/>
            <charset val="128"/>
          </rPr>
          <t>生年月日データ自動で表示、上書きも可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　勝久</author>
    <author>永田</author>
    <author>常葉菊川高校</author>
  </authors>
  <commentList>
    <comment ref="D3" authorId="0" shapeId="0" xr:uid="{00000000-0006-0000-0600-000001000000}">
      <text>
        <r>
          <rPr>
            <b/>
            <sz val="9"/>
            <rFont val="MS P ゴシック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rFont val="MS P ゴシック"/>
            <charset val="128"/>
          </rPr>
          <t xml:space="preserve">
</t>
        </r>
      </text>
    </comment>
    <comment ref="O3" authorId="1" shapeId="0" xr:uid="{00000000-0006-0000-0600-000002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4" authorId="2" shapeId="0" xr:uid="{00000000-0006-0000-0600-000003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4" authorId="1" shapeId="0" xr:uid="{00000000-0006-0000-0600-000004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5" authorId="2" shapeId="0" xr:uid="{00000000-0006-0000-0600-000005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5" authorId="1" shapeId="0" xr:uid="{00000000-0006-0000-0600-000006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6" authorId="2" shapeId="0" xr:uid="{00000000-0006-0000-0600-000007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6" authorId="1" shapeId="0" xr:uid="{00000000-0006-0000-0600-000008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7" authorId="2" shapeId="0" xr:uid="{00000000-0006-0000-0600-000009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7" authorId="1" shapeId="0" xr:uid="{00000000-0006-0000-0600-00000A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N8" authorId="2" shapeId="0" xr:uid="{00000000-0006-0000-0600-00000B000000}">
      <text>
        <r>
          <rPr>
            <sz val="9"/>
            <rFont val="ＭＳ Ｐゴシック"/>
            <charset val="128"/>
          </rPr>
          <t>参加数を入力して下さい。</t>
        </r>
      </text>
    </comment>
    <comment ref="O8" authorId="1" shapeId="0" xr:uid="{00000000-0006-0000-0600-00000C000000}">
      <text>
        <r>
          <rPr>
            <sz val="9"/>
            <rFont val="ＭＳ Ｐゴシック"/>
            <charset val="128"/>
          </rPr>
          <t>自動計算されます。入力できません。</t>
        </r>
      </text>
    </comment>
    <comment ref="B21" authorId="2" shapeId="0" xr:uid="{00000000-0006-0000-0600-00000D000000}">
      <text>
        <r>
          <rPr>
            <sz val="9"/>
            <rFont val="ＭＳ Ｐゴシック"/>
            <charset val="128"/>
          </rPr>
          <t xml:space="preserve">右記の表を見て、部門と種目のコードを入力して下さい。
</t>
        </r>
      </text>
    </comment>
    <comment ref="C21" authorId="1" shapeId="0" xr:uid="{00000000-0006-0000-0600-00000E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D21" authorId="1" shapeId="0" xr:uid="{00000000-0006-0000-0600-00000F000000}">
      <text>
        <r>
          <rPr>
            <sz val="9"/>
            <rFont val="ＭＳ Ｐゴシック"/>
            <charset val="128"/>
          </rPr>
          <t>自動表示されます。入力できません。</t>
        </r>
      </text>
    </comment>
    <comment ref="G21" authorId="1" shapeId="0" xr:uid="{00000000-0006-0000-0600-000010000000}">
      <text>
        <r>
          <rPr>
            <sz val="9"/>
            <rFont val="ＭＳ Ｐゴシック"/>
            <charset val="128"/>
          </rPr>
          <t>ﾅﾝﾊﾞｰを半角で入力して下さい。</t>
        </r>
      </text>
    </comment>
    <comment ref="H21" authorId="1" shapeId="0" xr:uid="{00000000-0006-0000-0600-000011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I21" authorId="1" shapeId="0" xr:uid="{00000000-0006-0000-0600-000012000000}">
      <text>
        <r>
          <rPr>
            <b/>
            <sz val="9"/>
            <rFont val="ＭＳ Ｐゴシック"/>
            <charset val="128"/>
          </rPr>
          <t>選手データから自動で表示、上書きも可</t>
        </r>
      </text>
    </comment>
    <comment ref="K21" authorId="3" shapeId="0" xr:uid="{00000000-0006-0000-0600-000013000000}">
      <text>
        <r>
          <rPr>
            <sz val="9"/>
            <rFont val="ＭＳ Ｐゴシック"/>
            <charset val="128"/>
          </rPr>
          <t>自己記録を半角で記入してください。短距離は秒と1/100秒の間にﾄﾞｯﾄを記入し､中長距離は分と秒の間にﾄﾞｯﾄを記入し､秒以下は記入しないで下さい。400m等で1分を越える時は60秒台にして下さい。ﾌｨｰﾙﾄﾞ競技はmをﾄﾞｯﾄにして下さい。
例　12秒34は12.34
　   1分02秒34は62.34
　　 10分56秒は10.56
　　 10m23は10.23</t>
        </r>
      </text>
    </comment>
    <comment ref="L21" authorId="1" shapeId="0" xr:uid="{00000000-0006-0000-0600-000014000000}">
      <text>
        <r>
          <rPr>
            <b/>
            <sz val="9"/>
            <rFont val="ＭＳ Ｐゴシック"/>
            <charset val="128"/>
          </rPr>
          <t>生年月日データ自動で表示、上書きも可</t>
        </r>
      </text>
    </comment>
  </commentList>
</comments>
</file>

<file path=xl/sharedStrings.xml><?xml version="1.0" encoding="utf-8"?>
<sst xmlns="http://schemas.openxmlformats.org/spreadsheetml/2006/main" count="879" uniqueCount="174">
  <si>
    <t xml:space="preserve">中部(倉吉市営陸上競技場)開催大会 </t>
  </si>
  <si>
    <t>選手データ提出用ファイル Ver0.7</t>
  </si>
  <si>
    <t>2021/4/1改訂</t>
  </si>
  <si>
    <t>☆提出書類・データ・出場料支払いについて(特別の指示あるもの以外)</t>
  </si>
  <si>
    <t>※詳細は、要項を参照ください。</t>
  </si>
  <si>
    <t>全ての大会
書類・データ</t>
  </si>
  <si>
    <t>出場選手データ</t>
  </si>
  <si>
    <t>データで提出</t>
  </si>
  <si>
    <t>大会責任者へ</t>
  </si>
  <si>
    <t>中部専用様式</t>
  </si>
  <si>
    <t>中部・郡市陸協主催大会</t>
  </si>
  <si>
    <t>出場料
当日現金支払い</t>
  </si>
  <si>
    <t>当日受付時支払い</t>
  </si>
  <si>
    <t>県陸協主催時</t>
  </si>
  <si>
    <t>出場料
ゆうちょ銀行振込</t>
  </si>
  <si>
    <t>鳥取陸協ゆうちょ銀行
口座へ振込む。</t>
  </si>
  <si>
    <t>鳥取陸協
ゆうちょ銀行口座へ</t>
  </si>
  <si>
    <t>鳥取陸協ゆうちょ銀行口座番号</t>
  </si>
  <si>
    <t>01320-1-106485　</t>
  </si>
  <si>
    <t>※振込料送信者負担</t>
  </si>
  <si>
    <t>☆出場選手データについて</t>
  </si>
  <si>
    <t>※データ提出必須</t>
  </si>
  <si>
    <t>●　電算処理を行うため、以下の例のように記述すること。</t>
  </si>
  <si>
    <r>
      <rPr>
        <sz val="11"/>
        <color indexed="8"/>
        <rFont val="ＭＳ ゴシック"/>
        <charset val="128"/>
      </rPr>
      <t>●　</t>
    </r>
    <r>
      <rPr>
        <b/>
        <sz val="11"/>
        <color indexed="10"/>
        <rFont val="ＭＳ ゴシック"/>
        <charset val="128"/>
      </rPr>
      <t>外字の使用はできません。</t>
    </r>
    <r>
      <rPr>
        <sz val="11"/>
        <color indexed="8"/>
        <rFont val="ＭＳ ゴシック"/>
        <charset val="128"/>
      </rPr>
      <t>学校関係からエントリーされる場合は特にご注意ください。</t>
    </r>
  </si>
  <si>
    <r>
      <rPr>
        <b/>
        <sz val="12"/>
        <color indexed="8"/>
        <rFont val="ＭＳ ゴシック"/>
        <charset val="128"/>
      </rPr>
      <t>ナンバー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（半角数字）</t>
    </r>
  </si>
  <si>
    <r>
      <rPr>
        <b/>
        <sz val="12"/>
        <color indexed="8"/>
        <rFont val="ＭＳ ゴシック"/>
        <charset val="128"/>
      </rPr>
      <t>競技者名</t>
    </r>
    <r>
      <rPr>
        <b/>
        <sz val="9"/>
        <color indexed="10"/>
        <rFont val="ＭＳ ゴシック"/>
        <charset val="128"/>
      </rPr>
      <t>(外字不可)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(姓と名の間に</t>
    </r>
    <r>
      <rPr>
        <sz val="8"/>
        <color indexed="10"/>
        <rFont val="ＭＳ ゴシック"/>
        <charset val="128"/>
      </rPr>
      <t>半角ｽﾍﾟｰｽ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</si>
  <si>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氏名ﾌﾘｶﾞﾅ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半角ｶﾅ</t>
    </r>
    <r>
      <rPr>
        <sz val="8"/>
        <color indexed="8"/>
        <rFont val="ＭＳ ゴシック"/>
        <charset val="128"/>
      </rPr>
      <t>)
姓名間</t>
    </r>
    <r>
      <rPr>
        <sz val="8"/>
        <color indexed="10"/>
        <rFont val="ＭＳ ゴシック"/>
        <charset val="128"/>
      </rPr>
      <t>半角ｽﾍﾟｰｽ</t>
    </r>
  </si>
  <si>
    <r>
      <rPr>
        <b/>
        <sz val="12"/>
        <color indexed="8"/>
        <rFont val="ＭＳ ゴシック"/>
        <charset val="128"/>
      </rPr>
      <t>学年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</si>
  <si>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学校名・所属名</t>
    </r>
    <r>
      <rPr>
        <sz val="12"/>
        <color indexed="8"/>
        <rFont val="ＭＳ ゴシック"/>
        <charset val="128"/>
      </rPr>
      <t xml:space="preserve">
</t>
    </r>
    <r>
      <rPr>
        <sz val="8"/>
        <color indexed="8"/>
        <rFont val="ＭＳ ゴシック"/>
        <charset val="128"/>
      </rPr>
      <t xml:space="preserve">(○○小･○○中･○○高)
</t>
    </r>
    <r>
      <rPr>
        <sz val="8"/>
        <color indexed="10"/>
        <rFont val="ＭＳ ゴシック"/>
        <charset val="128"/>
      </rPr>
      <t>(ｱﾙﾌｧﾍﾞｯﾄ・ｶﾀｶﾅは半角</t>
    </r>
    <r>
      <rPr>
        <sz val="8"/>
        <color indexed="8"/>
        <rFont val="ＭＳ ゴシック"/>
        <charset val="128"/>
      </rPr>
      <t>)</t>
    </r>
  </si>
  <si>
    <r>
      <rPr>
        <b/>
        <sz val="12"/>
        <color indexed="8"/>
        <rFont val="ＭＳ ゴシック"/>
        <charset val="128"/>
      </rPr>
      <t>学校名・所属名</t>
    </r>
    <r>
      <rPr>
        <sz val="12"/>
        <color indexed="8"/>
        <rFont val="ＭＳ ゴシック"/>
        <charset val="128"/>
      </rPr>
      <t xml:space="preserve">
</t>
    </r>
    <r>
      <rPr>
        <b/>
        <sz val="12"/>
        <color indexed="8"/>
        <rFont val="ＭＳ ゴシック"/>
        <charset val="128"/>
      </rPr>
      <t>ﾌﾘｶﾞﾅ</t>
    </r>
    <r>
      <rPr>
        <sz val="8"/>
        <color indexed="8"/>
        <rFont val="ＭＳ ゴシック"/>
        <charset val="128"/>
      </rPr>
      <t>(</t>
    </r>
    <r>
      <rPr>
        <sz val="8"/>
        <color indexed="10"/>
        <rFont val="ＭＳ ゴシック"/>
        <charset val="128"/>
      </rPr>
      <t>半角ｶﾅ</t>
    </r>
    <r>
      <rPr>
        <sz val="8"/>
        <color indexed="8"/>
        <rFont val="ＭＳ ゴシック"/>
        <charset val="128"/>
      </rPr>
      <t>)</t>
    </r>
  </si>
  <si>
    <t>竹下 悠也</t>
  </si>
  <si>
    <t>ﾀｹｼﾀ ﾕｳﾔ</t>
  </si>
  <si>
    <t>岸本中</t>
  </si>
  <si>
    <t>ｷｼﾓﾄﾁｭｳ</t>
  </si>
  <si>
    <t>伯耆 太郎</t>
  </si>
  <si>
    <t>ﾎｳｷ ﾀﾛｳ</t>
  </si>
  <si>
    <t>伯耆ｸﾗﾌﾞ</t>
  </si>
  <si>
    <t>ﾎｳｷｸﾗﾌﾞ</t>
  </si>
  <si>
    <t>☆中部専用様式(一覧表)について</t>
  </si>
  <si>
    <t>●　データ提出必須</t>
  </si>
  <si>
    <t>●　様式は、登録ナンバーを入力すれば、出場選手データから氏名を自動表示します。</t>
  </si>
  <si>
    <t>●　ナンバー登録していない人は、氏名、学年を直接入力してください。</t>
  </si>
  <si>
    <t>●　小学、中学、市・高校、郡体用様式のいずれかを入力ください。</t>
  </si>
  <si>
    <t>●　所属の異なる選手は、同一の用紙に記入しない</t>
  </si>
  <si>
    <t>●　種目申込書には男女は同じ表に記載ください。</t>
  </si>
  <si>
    <r>
      <rPr>
        <sz val="11"/>
        <color indexed="8"/>
        <rFont val="ＭＳ ゴシック"/>
        <charset val="128"/>
      </rPr>
      <t>●　初出場の場合でも、予想で構わないので</t>
    </r>
    <r>
      <rPr>
        <b/>
        <sz val="11"/>
        <color indexed="10"/>
        <rFont val="ＭＳ ゴシック"/>
        <charset val="128"/>
      </rPr>
      <t>参考記録を記入</t>
    </r>
    <r>
      <rPr>
        <sz val="11"/>
        <color indexed="8"/>
        <rFont val="ＭＳ ゴシック"/>
        <charset val="128"/>
      </rPr>
      <t>すること (プログラム編成上必要となる)</t>
    </r>
  </si>
  <si>
    <t>データ作成</t>
  </si>
  <si>
    <t>中部陸上　内田</t>
  </si>
  <si>
    <t>入力方法をよく読んで
入力すること</t>
  </si>
  <si>
    <t>選手出場データ男子（必須）</t>
  </si>
  <si>
    <t>一般の部は生年月日を入力してください</t>
  </si>
  <si>
    <t>県陸協登録
有無(○×)</t>
  </si>
  <si>
    <t>生年月日(西暦)
（yyyy/mm/dd)</t>
  </si>
  <si>
    <t>年齢</t>
  </si>
  <si>
    <t>部別
(一般のみ)</t>
  </si>
  <si>
    <t>備考</t>
  </si>
  <si>
    <t>＊一般の部は部別を自動計算</t>
  </si>
  <si>
    <t>選手出場データ女子（必須）</t>
  </si>
  <si>
    <t>2026年第72回倉吉市選、第52回中学総体中部予選、第72回東伯郡スポレク(6/6)申込書(倉吉市営陸上競技場）</t>
  </si>
  <si>
    <t>色の部分を入力</t>
  </si>
  <si>
    <t>所属団体名</t>
  </si>
  <si>
    <t>合計金額</t>
  </si>
  <si>
    <t>申込責任者</t>
  </si>
  <si>
    <t>一般高生個人種目参加数</t>
  </si>
  <si>
    <t>連絡電話番号</t>
  </si>
  <si>
    <t>中学個人種目参加数</t>
  </si>
  <si>
    <t>小学個人種目参加数</t>
  </si>
  <si>
    <t>中学リレー参加数</t>
  </si>
  <si>
    <t>小学リレー参加数</t>
  </si>
  <si>
    <t>注記</t>
  </si>
  <si>
    <t>予想でも結構ですので自己記録を必ず入力して下さい。それにより組分けしますので、よろしくお願いします。</t>
  </si>
  <si>
    <t>短距離の場合1/100秒単位で秒はﾄﾞｯﾄ（例100mは11.34）中長距離は秒単位で分はﾄﾞｯﾄ（例5000mは15.45）</t>
  </si>
  <si>
    <t>フィールドはｍ単位でｍはﾄﾞｯﾄ（例走幅跳は6.30）400m等で1分を超える時は60秒台にして下さい(例62.34)</t>
  </si>
  <si>
    <t>リレーは６人続けて記入し、リレーの記録も予想で結構ですので、全行記入して下さい。複数ﾁｰﾑの参加は備考欄に</t>
  </si>
  <si>
    <t>Ａ、Ｂ等のチーム名を記入して下さい。</t>
  </si>
  <si>
    <t>ナンバーは正確に、出場種目が複数の場合には複数行記入してください。本大会は個票は不要です。</t>
  </si>
  <si>
    <t>この申込書に入力し、申込担当者宛へE-mail添付ファイルで送付して下さい。</t>
  </si>
  <si>
    <t>右の表を見て、部門と種目のコードを入力すれば部門名と種目名は自動で表示されます。他はコメントを参考下さい。</t>
  </si>
  <si>
    <t>ｺｰﾄﾞ</t>
  </si>
  <si>
    <t>部門名</t>
  </si>
  <si>
    <t>種目名</t>
  </si>
  <si>
    <t>組</t>
  </si>
  <si>
    <t>ﾚｰﾝ</t>
  </si>
  <si>
    <t>ﾅﾝﾊﾞｰ</t>
  </si>
  <si>
    <t>氏名</t>
  </si>
  <si>
    <t>学年</t>
  </si>
  <si>
    <t>記録</t>
  </si>
  <si>
    <t>例</t>
  </si>
  <si>
    <t>倉吉　太郎</t>
  </si>
  <si>
    <t>実施部門､種目</t>
  </si>
  <si>
    <t>コード</t>
  </si>
  <si>
    <t>倉吉市小学1年男子</t>
  </si>
  <si>
    <t>50m</t>
  </si>
  <si>
    <t>倉吉市小学1年女子</t>
  </si>
  <si>
    <t>東伯郡小学1年男子</t>
  </si>
  <si>
    <t>東伯郡小学1年女子</t>
  </si>
  <si>
    <t>倉吉市小学2年男子</t>
  </si>
  <si>
    <t>倉吉市小学2年女子</t>
  </si>
  <si>
    <t>東伯郡小学2年男子</t>
  </si>
  <si>
    <t>東伯郡小学2年女子</t>
  </si>
  <si>
    <t>倉吉市小学3年男子</t>
  </si>
  <si>
    <t>100m</t>
  </si>
  <si>
    <t>倉吉市小学3年女子</t>
  </si>
  <si>
    <t>東伯郡小学3年男子</t>
  </si>
  <si>
    <t>東伯郡小学3年女子</t>
  </si>
  <si>
    <t>倉吉市小学4年男子</t>
  </si>
  <si>
    <t>倉吉市小学4年女子</t>
  </si>
  <si>
    <t>東伯郡小学4年男子</t>
  </si>
  <si>
    <t>東伯郡小学4年女子</t>
  </si>
  <si>
    <t>倉吉市小学5年男子</t>
  </si>
  <si>
    <t>倉吉市小学5年女子</t>
  </si>
  <si>
    <t>東伯郡小学5年男子</t>
  </si>
  <si>
    <t>東伯郡小学5年女子</t>
  </si>
  <si>
    <t>倉吉市小学6年男子</t>
  </si>
  <si>
    <t>倉吉市小学6年女子</t>
  </si>
  <si>
    <t>東伯郡小学6年男子</t>
  </si>
  <si>
    <t>東伯郡小学6年女子</t>
  </si>
  <si>
    <t>倉吉市小学共通男子</t>
  </si>
  <si>
    <t>800m</t>
  </si>
  <si>
    <t>倉吉市小学共通女子</t>
  </si>
  <si>
    <t>東伯郡小学共通男子</t>
  </si>
  <si>
    <t>東伯郡小学共通女子</t>
  </si>
  <si>
    <t>4x100mR</t>
  </si>
  <si>
    <t>走高跳</t>
  </si>
  <si>
    <t>走幅跳</t>
  </si>
  <si>
    <t>ｼﾞｬﾍﾞﾘｯｸﾎﾞｰﾙ投</t>
  </si>
  <si>
    <t>倉吉市小学男女混合</t>
  </si>
  <si>
    <t>東伯郡小学男女混合</t>
  </si>
  <si>
    <t>中学1年男子</t>
  </si>
  <si>
    <t>中学1年女子</t>
  </si>
  <si>
    <t>中学2年男子</t>
  </si>
  <si>
    <t>中学2年女子</t>
  </si>
  <si>
    <t>中学3年男子</t>
  </si>
  <si>
    <t>中学3年女子</t>
  </si>
  <si>
    <t>中学男子</t>
  </si>
  <si>
    <t>200m</t>
  </si>
  <si>
    <t>中学女子</t>
  </si>
  <si>
    <t>400m</t>
  </si>
  <si>
    <t>中学共通女子</t>
  </si>
  <si>
    <t>1500m</t>
  </si>
  <si>
    <t>中学共通男子</t>
  </si>
  <si>
    <t>100mH</t>
  </si>
  <si>
    <t>3000m</t>
  </si>
  <si>
    <t>中学全学年女子</t>
  </si>
  <si>
    <t>110mH</t>
  </si>
  <si>
    <t>-</t>
  </si>
  <si>
    <t>中学全学年男子</t>
  </si>
  <si>
    <t>棒高跳</t>
  </si>
  <si>
    <t>砲丸投</t>
  </si>
  <si>
    <t>ｼﾞｬﾍﾞﾘｯｸｽﾛｰ</t>
  </si>
  <si>
    <t>中学男女混合</t>
  </si>
  <si>
    <t>市一般1部男子</t>
  </si>
  <si>
    <t>市一般1部女子</t>
  </si>
  <si>
    <t>市一般2部男子</t>
  </si>
  <si>
    <t>市一般2部女子</t>
  </si>
  <si>
    <t>市一般3部男子</t>
  </si>
  <si>
    <t>市一般3部女子</t>
  </si>
  <si>
    <t>市一般4部男子</t>
  </si>
  <si>
    <t>市一般4部女子</t>
  </si>
  <si>
    <t>市一般5部男子</t>
  </si>
  <si>
    <t>市一般5部女子</t>
  </si>
  <si>
    <t>円盤投</t>
  </si>
  <si>
    <t>ハンマー投</t>
  </si>
  <si>
    <t>やり投</t>
  </si>
  <si>
    <t>郡一般1部男子</t>
  </si>
  <si>
    <t>郡一般1部女子</t>
  </si>
  <si>
    <t>郡一般2部男子</t>
  </si>
  <si>
    <t>郡一般2部女子</t>
  </si>
  <si>
    <t>郡一般3部男子</t>
  </si>
  <si>
    <t>郡一般3部女子</t>
  </si>
  <si>
    <t>郡一般4部男子</t>
  </si>
  <si>
    <t>郡一般4部女子</t>
  </si>
  <si>
    <t>郡一般5部男子</t>
  </si>
  <si>
    <t>郡一般5部女子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</si>
</sst>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円/1ﾁｰﾑ&quot;"/>
    <numFmt numFmtId="178" formatCode="General&quot;円/1種目&quot;"/>
    <numFmt numFmtId="180" formatCode="0.00_);[Red]\(0.00\)"/>
    <numFmt numFmtId="182" formatCode="&quot;＊参加年齢は、&quot;ggge&quot;年&quot;mm&quot;月&quot;dd&quot;日&quot;&quot;を基準&quot;"/>
  </numFmts>
  <fonts count="43">
    <font>
      <sz val="11"/>
      <color theme="1"/>
      <name val="ＭＳ Ｐゴシック"/>
      <charset val="128"/>
    </font>
    <font>
      <sz val="11"/>
      <name val="ＭＳ Ｐゴシック"/>
      <charset val="128"/>
    </font>
    <font>
      <b/>
      <sz val="16"/>
      <name val="ＭＳ Ｐゴシック"/>
      <charset val="128"/>
    </font>
    <font>
      <sz val="14"/>
      <name val="ＭＳ Ｐゴシック"/>
      <charset val="128"/>
    </font>
    <font>
      <sz val="11"/>
      <color indexed="8"/>
      <name val="ＭＳ Ｐゴシック"/>
      <charset val="128"/>
    </font>
    <font>
      <b/>
      <sz val="11"/>
      <name val="ＭＳ Ｐゴシック"/>
      <charset val="128"/>
    </font>
    <font>
      <b/>
      <sz val="11"/>
      <name val="ＭＳ ゴシック"/>
      <charset val="128"/>
    </font>
    <font>
      <sz val="10"/>
      <name val="ＭＳ Ｐゴシック"/>
      <charset val="128"/>
    </font>
    <font>
      <u/>
      <sz val="11"/>
      <color indexed="12"/>
      <name val="ＭＳ Ｐゴシック"/>
      <charset val="128"/>
    </font>
    <font>
      <sz val="11"/>
      <color rgb="FFFF0000"/>
      <name val="ＭＳ Ｐゴシック"/>
      <charset val="128"/>
    </font>
    <font>
      <sz val="11"/>
      <color theme="1"/>
      <name val="ＭＳ Ｐゴシック"/>
      <charset val="128"/>
    </font>
    <font>
      <sz val="12"/>
      <color indexed="8"/>
      <name val="ＭＳ Ｐゴシック"/>
      <charset val="128"/>
    </font>
    <font>
      <b/>
      <sz val="12"/>
      <color indexed="10"/>
      <name val="ＭＳ ゴシック"/>
      <charset val="128"/>
    </font>
    <font>
      <b/>
      <sz val="16"/>
      <color indexed="10"/>
      <name val="ＭＳ ゴシック"/>
      <charset val="128"/>
    </font>
    <font>
      <sz val="12"/>
      <color indexed="8"/>
      <name val="ＭＳ ゴシック"/>
      <charset val="128"/>
    </font>
    <font>
      <b/>
      <sz val="11"/>
      <color indexed="8"/>
      <name val="ＭＳ ゴシック"/>
      <charset val="128"/>
    </font>
    <font>
      <sz val="11"/>
      <color indexed="10"/>
      <name val="ＭＳ ゴシック"/>
      <charset val="128"/>
    </font>
    <font>
      <b/>
      <sz val="16"/>
      <color indexed="8"/>
      <name val="ＭＳ ゴシック"/>
      <charset val="128"/>
    </font>
    <font>
      <sz val="11"/>
      <name val="ＭＳ ゴシック"/>
      <charset val="128"/>
    </font>
    <font>
      <sz val="11"/>
      <color theme="1"/>
      <name val="ＭＳ ゴシック"/>
      <charset val="128"/>
    </font>
    <font>
      <sz val="11"/>
      <color indexed="8"/>
      <name val="ＭＳ ゴシック"/>
      <charset val="128"/>
    </font>
    <font>
      <b/>
      <sz val="20"/>
      <color indexed="8"/>
      <name val="ＭＳ ゴシック"/>
      <charset val="128"/>
    </font>
    <font>
      <b/>
      <sz val="18"/>
      <color indexed="8"/>
      <name val="ＭＳ ゴシック"/>
      <charset val="128"/>
    </font>
    <font>
      <sz val="16"/>
      <color indexed="8"/>
      <name val="HG創英角ﾎﾟｯﾌﾟ体"/>
      <charset val="128"/>
    </font>
    <font>
      <sz val="16"/>
      <color indexed="8"/>
      <name val="ＭＳ ゴシック"/>
      <charset val="128"/>
    </font>
    <font>
      <b/>
      <sz val="9"/>
      <color indexed="8"/>
      <name val="ＭＳ ゴシック"/>
      <charset val="128"/>
    </font>
    <font>
      <b/>
      <sz val="14"/>
      <color indexed="8"/>
      <name val="ＭＳ ゴシック"/>
      <charset val="128"/>
    </font>
    <font>
      <sz val="10"/>
      <color indexed="8"/>
      <name val="ＭＳ ゴシック"/>
      <charset val="128"/>
    </font>
    <font>
      <b/>
      <sz val="9"/>
      <color theme="1"/>
      <name val="ＭＳ ゴシック"/>
      <charset val="128"/>
    </font>
    <font>
      <b/>
      <sz val="11"/>
      <color theme="1"/>
      <name val="ＭＳ ゴシック"/>
      <charset val="128"/>
    </font>
    <font>
      <sz val="10"/>
      <color theme="1"/>
      <name val="ＭＳ ゴシック"/>
      <charset val="128"/>
    </font>
    <font>
      <b/>
      <sz val="12"/>
      <color theme="1"/>
      <name val="ＭＳ ゴシック"/>
      <charset val="128"/>
    </font>
    <font>
      <sz val="9"/>
      <color theme="1"/>
      <name val="ＭＳ ゴシック"/>
      <charset val="128"/>
    </font>
    <font>
      <b/>
      <sz val="10"/>
      <color theme="1"/>
      <name val="ＭＳ ゴシック"/>
      <charset val="128"/>
    </font>
    <font>
      <b/>
      <sz val="11"/>
      <color indexed="10"/>
      <name val="ＭＳ ゴシック"/>
      <charset val="128"/>
    </font>
    <font>
      <b/>
      <sz val="12"/>
      <color indexed="8"/>
      <name val="ＭＳ ゴシック"/>
      <charset val="128"/>
    </font>
    <font>
      <sz val="8"/>
      <color indexed="8"/>
      <name val="ＭＳ ゴシック"/>
      <charset val="128"/>
    </font>
    <font>
      <b/>
      <sz val="9"/>
      <color indexed="10"/>
      <name val="ＭＳ ゴシック"/>
      <charset val="128"/>
    </font>
    <font>
      <sz val="8"/>
      <color indexed="10"/>
      <name val="ＭＳ ゴシック"/>
      <charset val="128"/>
    </font>
    <font>
      <sz val="9"/>
      <name val="ＭＳ Ｐゴシック"/>
      <charset val="128"/>
    </font>
    <font>
      <b/>
      <sz val="9"/>
      <name val="ＭＳ Ｐゴシック"/>
      <charset val="128"/>
    </font>
    <font>
      <sz val="9"/>
      <name val="MS P ゴシック"/>
      <charset val="128"/>
    </font>
    <font>
      <b/>
      <sz val="9"/>
      <name val="MS P 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1" fillId="0" borderId="0" xfId="5"/>
    <xf numFmtId="0" fontId="1" fillId="0" borderId="0" xfId="5" applyAlignment="1">
      <alignment vertical="center" shrinkToFit="1"/>
    </xf>
    <xf numFmtId="0" fontId="2" fillId="0" borderId="0" xfId="5" applyFont="1"/>
    <xf numFmtId="0" fontId="1" fillId="0" borderId="1" xfId="5" applyBorder="1" applyAlignment="1">
      <alignment horizontal="center" vertical="center" shrinkToFit="1"/>
    </xf>
    <xf numFmtId="0" fontId="4" fillId="0" borderId="0" xfId="5" applyFont="1"/>
    <xf numFmtId="0" fontId="1" fillId="0" borderId="0" xfId="5" applyAlignment="1">
      <alignment vertical="center"/>
    </xf>
    <xf numFmtId="0" fontId="1" fillId="0" borderId="5" xfId="5" applyBorder="1" applyAlignment="1">
      <alignment vertical="center" shrinkToFit="1"/>
    </xf>
    <xf numFmtId="0" fontId="1" fillId="0" borderId="6" xfId="5" applyBorder="1" applyAlignment="1">
      <alignment horizontal="center" shrinkToFit="1"/>
    </xf>
    <xf numFmtId="0" fontId="5" fillId="0" borderId="0" xfId="5" applyFont="1" applyAlignment="1">
      <alignment horizontal="center" vertical="center" shrinkToFit="1"/>
    </xf>
    <xf numFmtId="0" fontId="5" fillId="0" borderId="7" xfId="5" applyFont="1" applyBorder="1" applyAlignment="1">
      <alignment vertical="center" shrinkToFit="1"/>
    </xf>
    <xf numFmtId="0" fontId="5" fillId="0" borderId="8" xfId="5" applyFont="1" applyBorder="1" applyAlignment="1">
      <alignment horizontal="center" vertical="center" shrinkToFit="1"/>
    </xf>
    <xf numFmtId="0" fontId="6" fillId="0" borderId="8" xfId="5" applyFont="1" applyBorder="1" applyAlignment="1">
      <alignment horizontal="center" vertical="center" shrinkToFit="1"/>
    </xf>
    <xf numFmtId="0" fontId="1" fillId="2" borderId="9" xfId="5" applyFill="1" applyBorder="1" applyAlignment="1" applyProtection="1">
      <alignment vertical="center" shrinkToFit="1"/>
      <protection locked="0"/>
    </xf>
    <xf numFmtId="0" fontId="1" fillId="0" borderId="10" xfId="5" applyBorder="1" applyAlignment="1">
      <alignment horizontal="center" vertical="center" shrinkToFit="1"/>
    </xf>
    <xf numFmtId="0" fontId="1" fillId="0" borderId="10" xfId="5" applyBorder="1" applyAlignment="1" applyProtection="1">
      <alignment horizontal="center" vertical="center" shrinkToFit="1"/>
      <protection locked="0"/>
    </xf>
    <xf numFmtId="0" fontId="1" fillId="2" borderId="10" xfId="5" applyFill="1" applyBorder="1" applyAlignment="1" applyProtection="1">
      <alignment horizontal="center" vertical="center" shrinkToFit="1"/>
      <protection locked="0"/>
    </xf>
    <xf numFmtId="0" fontId="1" fillId="2" borderId="11" xfId="5" applyFill="1" applyBorder="1" applyAlignment="1" applyProtection="1">
      <alignment vertical="center" shrinkToFit="1"/>
      <protection locked="0"/>
    </xf>
    <xf numFmtId="0" fontId="1" fillId="0" borderId="1" xfId="5" applyBorder="1" applyAlignment="1" applyProtection="1">
      <alignment horizontal="center" vertical="center" shrinkToFit="1"/>
      <protection locked="0"/>
    </xf>
    <xf numFmtId="0" fontId="1" fillId="2" borderId="1" xfId="5" applyFill="1" applyBorder="1" applyAlignment="1" applyProtection="1">
      <alignment horizontal="center" vertical="center" shrinkToFit="1"/>
      <protection locked="0"/>
    </xf>
    <xf numFmtId="0" fontId="1" fillId="2" borderId="12" xfId="5" applyFill="1" applyBorder="1" applyAlignment="1" applyProtection="1">
      <alignment vertical="center" shrinkToFit="1"/>
      <protection locked="0"/>
    </xf>
    <xf numFmtId="0" fontId="1" fillId="0" borderId="13" xfId="5" applyBorder="1" applyAlignment="1">
      <alignment horizontal="center" vertical="center" shrinkToFit="1"/>
    </xf>
    <xf numFmtId="0" fontId="1" fillId="0" borderId="13" xfId="5" applyBorder="1" applyAlignment="1" applyProtection="1">
      <alignment horizontal="center" vertical="center" shrinkToFit="1"/>
      <protection locked="0"/>
    </xf>
    <xf numFmtId="0" fontId="1" fillId="2" borderId="13" xfId="5" applyFill="1" applyBorder="1" applyAlignment="1" applyProtection="1">
      <alignment horizontal="center" vertical="center" shrinkToFit="1"/>
      <protection locked="0"/>
    </xf>
    <xf numFmtId="0" fontId="1" fillId="3" borderId="0" xfId="5" applyFill="1" applyAlignment="1" applyProtection="1">
      <alignment vertical="center"/>
      <protection locked="0"/>
    </xf>
    <xf numFmtId="0" fontId="1" fillId="0" borderId="3" xfId="5" applyBorder="1"/>
    <xf numFmtId="0" fontId="1" fillId="0" borderId="4" xfId="5" applyBorder="1"/>
    <xf numFmtId="3" fontId="1" fillId="0" borderId="1" xfId="5" applyNumberFormat="1" applyBorder="1"/>
    <xf numFmtId="0" fontId="1" fillId="0" borderId="0" xfId="5" applyAlignment="1">
      <alignment shrinkToFit="1"/>
    </xf>
    <xf numFmtId="0" fontId="1" fillId="0" borderId="1" xfId="2" applyBorder="1" applyAlignment="1">
      <alignment vertical="center" shrinkToFit="1"/>
    </xf>
    <xf numFmtId="0" fontId="1" fillId="3" borderId="1" xfId="5" applyFill="1" applyBorder="1" applyAlignment="1" applyProtection="1">
      <alignment vertical="center"/>
      <protection locked="0"/>
    </xf>
    <xf numFmtId="178" fontId="7" fillId="0" borderId="0" xfId="5" applyNumberFormat="1" applyFont="1" applyAlignment="1">
      <alignment shrinkToFit="1"/>
    </xf>
    <xf numFmtId="0" fontId="1" fillId="0" borderId="0" xfId="5" applyAlignment="1" applyProtection="1">
      <alignment vertical="center"/>
      <protection locked="0"/>
    </xf>
    <xf numFmtId="176" fontId="7" fillId="0" borderId="0" xfId="5" applyNumberFormat="1" applyFont="1" applyAlignment="1">
      <alignment shrinkToFit="1"/>
    </xf>
    <xf numFmtId="0" fontId="8" fillId="0" borderId="0" xfId="1" applyBorder="1" applyAlignment="1" applyProtection="1"/>
    <xf numFmtId="0" fontId="8" fillId="0" borderId="0" xfId="1" applyAlignment="1" applyProtection="1"/>
    <xf numFmtId="0" fontId="4" fillId="0" borderId="6" xfId="5" applyFont="1" applyBorder="1" applyAlignment="1">
      <alignment horizontal="center" shrinkToFit="1"/>
    </xf>
    <xf numFmtId="0" fontId="1" fillId="0" borderId="14" xfId="5" applyBorder="1" applyAlignment="1">
      <alignment shrinkToFit="1"/>
    </xf>
    <xf numFmtId="0" fontId="5" fillId="0" borderId="0" xfId="5" applyFont="1"/>
    <xf numFmtId="180" fontId="5" fillId="0" borderId="8" xfId="5" applyNumberFormat="1" applyFont="1" applyBorder="1" applyAlignment="1">
      <alignment horizontal="center" vertical="center" shrinkToFit="1"/>
    </xf>
    <xf numFmtId="0" fontId="1" fillId="0" borderId="15" xfId="5" applyBorder="1" applyAlignment="1">
      <alignment shrinkToFit="1"/>
    </xf>
    <xf numFmtId="0" fontId="4" fillId="2" borderId="1" xfId="5" applyFont="1" applyFill="1" applyBorder="1" applyAlignment="1" applyProtection="1">
      <alignment horizontal="center" vertical="center" shrinkToFit="1"/>
      <protection locked="0"/>
    </xf>
    <xf numFmtId="180" fontId="1" fillId="2" borderId="10" xfId="5" applyNumberFormat="1" applyFill="1" applyBorder="1" applyAlignment="1" applyProtection="1">
      <alignment horizontal="center" vertical="center" shrinkToFit="1"/>
      <protection locked="0"/>
    </xf>
    <xf numFmtId="14" fontId="1" fillId="0" borderId="10" xfId="5" applyNumberFormat="1" applyBorder="1" applyAlignment="1" applyProtection="1">
      <alignment horizontal="center" vertical="center" shrinkToFit="1"/>
      <protection locked="0"/>
    </xf>
    <xf numFmtId="0" fontId="1" fillId="0" borderId="0" xfId="5" applyAlignment="1" applyProtection="1">
      <alignment shrinkToFit="1"/>
      <protection locked="0"/>
    </xf>
    <xf numFmtId="0" fontId="1" fillId="0" borderId="1" xfId="5" applyBorder="1" applyAlignment="1">
      <alignment shrinkToFit="1"/>
    </xf>
    <xf numFmtId="0" fontId="1" fillId="0" borderId="1" xfId="5" applyBorder="1" applyAlignment="1">
      <alignment horizontal="center" shrinkToFit="1"/>
    </xf>
    <xf numFmtId="180" fontId="1" fillId="2" borderId="1" xfId="5" applyNumberFormat="1" applyFill="1" applyBorder="1" applyAlignment="1" applyProtection="1">
      <alignment horizontal="center" vertical="center" shrinkToFit="1"/>
      <protection locked="0"/>
    </xf>
    <xf numFmtId="14" fontId="1" fillId="0" borderId="16" xfId="5" applyNumberFormat="1" applyBorder="1" applyAlignment="1" applyProtection="1">
      <alignment shrinkToFit="1"/>
      <protection locked="0"/>
    </xf>
    <xf numFmtId="0" fontId="1" fillId="0" borderId="1" xfId="5" applyBorder="1"/>
    <xf numFmtId="0" fontId="1" fillId="0" borderId="1" xfId="5" applyFont="1" applyBorder="1"/>
    <xf numFmtId="0" fontId="9" fillId="0" borderId="1" xfId="5" applyFont="1" applyBorder="1" applyAlignment="1">
      <alignment shrinkToFit="1"/>
    </xf>
    <xf numFmtId="0" fontId="9" fillId="0" borderId="1" xfId="5" applyFont="1" applyBorder="1"/>
    <xf numFmtId="180" fontId="1" fillId="2" borderId="13" xfId="5" applyNumberFormat="1" applyFill="1" applyBorder="1" applyAlignment="1" applyProtection="1">
      <alignment horizontal="center" vertical="center" shrinkToFit="1"/>
      <protection locked="0"/>
    </xf>
    <xf numFmtId="178" fontId="7" fillId="0" borderId="0" xfId="5" applyNumberFormat="1" applyFont="1"/>
    <xf numFmtId="0" fontId="1" fillId="0" borderId="0" xfId="5" applyAlignment="1">
      <alignment horizontal="center" shrinkToFit="1"/>
    </xf>
    <xf numFmtId="0" fontId="4" fillId="0" borderId="0" xfId="5" applyFont="1" applyAlignment="1">
      <alignment shrinkToFit="1"/>
    </xf>
    <xf numFmtId="0" fontId="1" fillId="0" borderId="0" xfId="2" applyAlignment="1">
      <alignment vertical="center" shrinkToFit="1"/>
    </xf>
    <xf numFmtId="0" fontId="9" fillId="0" borderId="0" xfId="5" applyFont="1" applyAlignment="1">
      <alignment shrinkToFit="1"/>
    </xf>
    <xf numFmtId="0" fontId="1" fillId="0" borderId="0" xfId="5" applyAlignment="1">
      <alignment horizontal="center" vertical="center" shrinkToFit="1"/>
    </xf>
    <xf numFmtId="0" fontId="4" fillId="0" borderId="0" xfId="5" applyFont="1" applyAlignment="1">
      <alignment horizontal="center" shrinkToFit="1"/>
    </xf>
    <xf numFmtId="0" fontId="1" fillId="0" borderId="0" xfId="5" applyAlignment="1">
      <alignment horizontal="center"/>
    </xf>
    <xf numFmtId="0" fontId="1" fillId="2" borderId="17" xfId="5" applyFill="1" applyBorder="1" applyAlignment="1" applyProtection="1">
      <alignment vertical="center" shrinkToFit="1"/>
      <protection locked="0"/>
    </xf>
    <xf numFmtId="0" fontId="1" fillId="0" borderId="18" xfId="5" applyBorder="1" applyAlignment="1">
      <alignment horizontal="center" vertical="center" shrinkToFit="1"/>
    </xf>
    <xf numFmtId="0" fontId="1" fillId="0" borderId="18" xfId="5" applyBorder="1" applyAlignment="1" applyProtection="1">
      <alignment horizontal="center" vertical="center" shrinkToFit="1"/>
      <protection locked="0"/>
    </xf>
    <xf numFmtId="0" fontId="1" fillId="2" borderId="18" xfId="5" applyFill="1" applyBorder="1" applyAlignment="1" applyProtection="1">
      <alignment horizontal="center" vertical="center" shrinkToFit="1"/>
      <protection locked="0"/>
    </xf>
    <xf numFmtId="0" fontId="4" fillId="2" borderId="18" xfId="5" applyFont="1" applyFill="1" applyBorder="1" applyAlignment="1" applyProtection="1">
      <alignment horizontal="center" vertical="center" shrinkToFit="1"/>
      <protection locked="0"/>
    </xf>
    <xf numFmtId="180" fontId="1" fillId="2" borderId="18" xfId="5" applyNumberFormat="1" applyFill="1" applyBorder="1" applyAlignment="1" applyProtection="1">
      <alignment horizontal="center" vertical="center" shrinkToFit="1"/>
      <protection locked="0"/>
    </xf>
    <xf numFmtId="14" fontId="1" fillId="0" borderId="19" xfId="5" applyNumberFormat="1" applyBorder="1" applyAlignment="1" applyProtection="1">
      <alignment shrinkToFit="1"/>
      <protection locked="0"/>
    </xf>
    <xf numFmtId="0" fontId="1" fillId="0" borderId="1" xfId="5" applyFont="1" applyBorder="1" applyAlignment="1">
      <alignment horizontal="center" vertical="center" shrinkToFit="1"/>
    </xf>
    <xf numFmtId="0" fontId="9" fillId="0" borderId="1" xfId="5" applyFont="1" applyBorder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9" fillId="0" borderId="0" xfId="5" applyFont="1"/>
    <xf numFmtId="0" fontId="1" fillId="0" borderId="0" xfId="2">
      <alignment vertical="center"/>
    </xf>
    <xf numFmtId="0" fontId="1" fillId="0" borderId="20" xfId="5" applyBorder="1" applyAlignment="1" applyProtection="1">
      <alignment shrinkToFit="1"/>
      <protection locked="0"/>
    </xf>
    <xf numFmtId="0" fontId="1" fillId="0" borderId="16" xfId="5" applyBorder="1" applyAlignment="1" applyProtection="1">
      <alignment shrinkToFit="1"/>
      <protection locked="0"/>
    </xf>
    <xf numFmtId="0" fontId="1" fillId="0" borderId="1" xfId="5" applyFont="1" applyBorder="1" applyAlignment="1">
      <alignment vertical="center" shrinkToFit="1"/>
    </xf>
    <xf numFmtId="0" fontId="9" fillId="0" borderId="1" xfId="5" applyFont="1" applyBorder="1" applyAlignment="1">
      <alignment vertical="center" shrinkToFit="1"/>
    </xf>
    <xf numFmtId="0" fontId="10" fillId="0" borderId="1" xfId="5" applyFont="1" applyBorder="1" applyAlignment="1">
      <alignment shrinkToFit="1"/>
    </xf>
    <xf numFmtId="0" fontId="10" fillId="0" borderId="1" xfId="5" applyFont="1" applyBorder="1" applyAlignment="1">
      <alignment horizontal="center" vertical="center" shrinkToFit="1"/>
    </xf>
    <xf numFmtId="0" fontId="1" fillId="0" borderId="21" xfId="5" applyBorder="1" applyAlignment="1" applyProtection="1">
      <alignment shrinkToFit="1"/>
      <protection locked="0"/>
    </xf>
    <xf numFmtId="0" fontId="1" fillId="0" borderId="19" xfId="5" applyBorder="1" applyAlignment="1" applyProtection="1">
      <alignment shrinkToFit="1"/>
      <protection locked="0"/>
    </xf>
    <xf numFmtId="0" fontId="9" fillId="0" borderId="1" xfId="5" applyFont="1" applyBorder="1" applyAlignment="1">
      <alignment horizontal="center" shrinkToFit="1"/>
    </xf>
    <xf numFmtId="0" fontId="10" fillId="0" borderId="1" xfId="5" applyFont="1" applyBorder="1" applyAlignment="1">
      <alignment horizont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 shrinkToFi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 shrinkToFi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 wrapText="1" shrinkToFit="1"/>
      <protection locked="0"/>
    </xf>
    <xf numFmtId="14" fontId="0" fillId="0" borderId="1" xfId="0" applyNumberFormat="1" applyBorder="1" applyProtection="1">
      <alignment vertical="center"/>
      <protection locked="0"/>
    </xf>
    <xf numFmtId="14" fontId="1" fillId="4" borderId="0" xfId="0" applyNumberFormat="1" applyFont="1" applyFill="1" applyAlignment="1" applyProtection="1">
      <alignment horizontal="center" vertical="center" shrinkToFit="1"/>
      <protection locked="0"/>
    </xf>
    <xf numFmtId="182" fontId="0" fillId="0" borderId="0" xfId="0" applyNumberFormat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 shrinkToFit="1"/>
      <protection locked="0"/>
    </xf>
    <xf numFmtId="0" fontId="19" fillId="0" borderId="1" xfId="0" applyFont="1" applyBorder="1" applyAlignment="1" applyProtection="1">
      <alignment horizontal="left" vertical="center" wrapText="1" shrinkToFit="1"/>
      <protection locked="0"/>
    </xf>
    <xf numFmtId="14" fontId="10" fillId="0" borderId="1" xfId="0" applyNumberFormat="1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5" fillId="0" borderId="24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15" fillId="0" borderId="29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19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2" fillId="0" borderId="25" xfId="0" applyFont="1" applyBorder="1">
      <alignment vertical="center"/>
    </xf>
    <xf numFmtId="0" fontId="3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 wrapText="1" shrinkToFit="1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20" fillId="0" borderId="0" xfId="4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2" fillId="0" borderId="0" xfId="5" applyFont="1" applyAlignment="1">
      <alignment horizontal="center" shrinkToFit="1"/>
    </xf>
    <xf numFmtId="0" fontId="3" fillId="2" borderId="2" xfId="5" applyFont="1" applyFill="1" applyBorder="1" applyAlignment="1" applyProtection="1">
      <alignment shrinkToFit="1"/>
      <protection locked="0"/>
    </xf>
    <xf numFmtId="0" fontId="3" fillId="2" borderId="3" xfId="5" applyFont="1" applyFill="1" applyBorder="1" applyAlignment="1" applyProtection="1">
      <alignment shrinkToFit="1"/>
      <protection locked="0"/>
    </xf>
    <xf numFmtId="0" fontId="3" fillId="2" borderId="4" xfId="5" applyFont="1" applyFill="1" applyBorder="1" applyAlignment="1" applyProtection="1">
      <alignment shrinkToFit="1"/>
      <protection locked="0"/>
    </xf>
    <xf numFmtId="0" fontId="1" fillId="0" borderId="2" xfId="5" applyBorder="1" applyAlignment="1">
      <alignment horizontal="center" vertical="center" shrinkToFit="1"/>
    </xf>
    <xf numFmtId="0" fontId="1" fillId="0" borderId="3" xfId="2" applyBorder="1" applyAlignment="1">
      <alignment vertical="center" shrinkToFit="1"/>
    </xf>
    <xf numFmtId="0" fontId="4" fillId="0" borderId="1" xfId="5" applyFont="1" applyBorder="1" applyAlignment="1">
      <alignment horizontal="center" vertical="center" shrinkToFit="1"/>
    </xf>
    <xf numFmtId="0" fontId="1" fillId="0" borderId="1" xfId="2" applyBorder="1" applyAlignment="1">
      <alignment vertical="center" shrinkToFit="1"/>
    </xf>
  </cellXfs>
  <cellStyles count="6">
    <cellStyle name="ハイパーリンク" xfId="1" builtinId="8"/>
    <cellStyle name="標準" xfId="0" builtinId="0"/>
    <cellStyle name="標準 2" xfId="2" xr:uid="{00000000-0005-0000-0000-000031000000}"/>
    <cellStyle name="標準 3" xfId="3" xr:uid="{00000000-0005-0000-0000-000032000000}"/>
    <cellStyle name="標準 6" xfId="4" xr:uid="{00000000-0005-0000-0000-000033000000}"/>
    <cellStyle name="標準_申込入力" xfId="5" xr:uid="{00000000-0005-0000-0000-000034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</xdr:colOff>
      <xdr:row>22</xdr:row>
      <xdr:rowOff>3805</xdr:rowOff>
    </xdr:from>
    <xdr:to>
      <xdr:col>0</xdr:col>
      <xdr:colOff>753887</xdr:colOff>
      <xdr:row>25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" y="5459095"/>
          <a:ext cx="418465" cy="525145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半角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数字</a:t>
          </a:r>
        </a:p>
      </xdr:txBody>
    </xdr:sp>
    <xdr:clientData/>
  </xdr:twoCellAnchor>
  <xdr:twoCellAnchor>
    <xdr:from>
      <xdr:col>1</xdr:col>
      <xdr:colOff>32385</xdr:colOff>
      <xdr:row>22</xdr:row>
      <xdr:rowOff>3806</xdr:rowOff>
    </xdr:from>
    <xdr:to>
      <xdr:col>1</xdr:col>
      <xdr:colOff>1474598</xdr:colOff>
      <xdr:row>28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365" y="5459095"/>
          <a:ext cx="1339215" cy="1053465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を入れる。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</xdr:col>
      <xdr:colOff>32385</xdr:colOff>
      <xdr:row>22</xdr:row>
      <xdr:rowOff>3807</xdr:rowOff>
    </xdr:from>
    <xdr:to>
      <xdr:col>2</xdr:col>
      <xdr:colOff>914265</xdr:colOff>
      <xdr:row>28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32965" y="5459095"/>
          <a:ext cx="824865" cy="1053465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</xdr:col>
      <xdr:colOff>47625</xdr:colOff>
      <xdr:row>22</xdr:row>
      <xdr:rowOff>3808</xdr:rowOff>
    </xdr:from>
    <xdr:to>
      <xdr:col>7</xdr:col>
      <xdr:colOff>642020</xdr:colOff>
      <xdr:row>35</xdr:row>
      <xdr:rowOff>108609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94405" y="5459095"/>
          <a:ext cx="3767455" cy="2284730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略称</a:t>
          </a: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を入れる。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1" charset="-128"/>
              <a:ea typeface="ＭＳ ゴシック" panose="020B0609070205080204" pitchFamily="1" charset="-128"/>
            </a:rPr>
            <a:t>こと</a:t>
          </a:r>
        </a:p>
      </xdr:txBody>
    </xdr:sp>
    <xdr:clientData/>
  </xdr:twoCellAnchor>
  <xdr:twoCellAnchor>
    <xdr:from>
      <xdr:col>4</xdr:col>
      <xdr:colOff>169545</xdr:colOff>
      <xdr:row>5</xdr:row>
      <xdr:rowOff>49530</xdr:rowOff>
    </xdr:from>
    <xdr:to>
      <xdr:col>4</xdr:col>
      <xdr:colOff>1401962</xdr:colOff>
      <xdr:row>6</xdr:row>
      <xdr:rowOff>179024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6325" y="1282065"/>
          <a:ext cx="1231900" cy="367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169545</xdr:colOff>
      <xdr:row>7</xdr:row>
      <xdr:rowOff>49530</xdr:rowOff>
    </xdr:from>
    <xdr:to>
      <xdr:col>4</xdr:col>
      <xdr:colOff>1401962</xdr:colOff>
      <xdr:row>8</xdr:row>
      <xdr:rowOff>179024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616325" y="2034540"/>
          <a:ext cx="1231900" cy="3670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381000</xdr:colOff>
      <xdr:row>32</xdr:row>
      <xdr:rowOff>125730</xdr:rowOff>
    </xdr:from>
    <xdr:to>
      <xdr:col>3</xdr:col>
      <xdr:colOff>281875</xdr:colOff>
      <xdr:row>38</xdr:row>
      <xdr:rowOff>85772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000" y="7258050"/>
          <a:ext cx="2858135" cy="965835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倉吉市東伯郡選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中部専用様式について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49530</xdr:colOff>
      <xdr:row>17</xdr:row>
      <xdr:rowOff>123825</xdr:rowOff>
    </xdr:from>
    <xdr:to>
      <xdr:col>7</xdr:col>
      <xdr:colOff>631752</xdr:colOff>
      <xdr:row>21</xdr:row>
      <xdr:rowOff>108670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076950" y="4251960"/>
          <a:ext cx="1184910" cy="114490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1</a:t>
          </a: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11430</xdr:colOff>
      <xdr:row>22</xdr:row>
      <xdr:rowOff>3809</xdr:rowOff>
    </xdr:from>
    <xdr:to>
      <xdr:col>3</xdr:col>
      <xdr:colOff>463723</xdr:colOff>
      <xdr:row>25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69260" y="5459095"/>
          <a:ext cx="452120" cy="525145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半角</a:t>
          </a:r>
          <a:endParaRPr kumimoji="1" lang="en-US" altLang="ja-JP" sz="1100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1" charset="-128"/>
              <a:ea typeface="ＭＳ ゴシック" panose="020B0609070205080204" pitchFamily="1" charset="-128"/>
            </a:rPr>
            <a:t>数字</a:t>
          </a:r>
        </a:p>
      </xdr:txBody>
    </xdr:sp>
    <xdr:clientData/>
  </xdr:twoCellAnchor>
  <xdr:twoCellAnchor>
    <xdr:from>
      <xdr:col>0</xdr:col>
      <xdr:colOff>129540</xdr:colOff>
      <xdr:row>49</xdr:row>
      <xdr:rowOff>0</xdr:rowOff>
    </xdr:from>
    <xdr:to>
      <xdr:col>6</xdr:col>
      <xdr:colOff>672497</xdr:colOff>
      <xdr:row>58</xdr:row>
      <xdr:rowOff>0</xdr:rowOff>
    </xdr:to>
    <xdr:sp macro="" textlink="">
      <xdr:nvSpPr>
        <xdr:cNvPr id="1531" name="テキスト ボックス 1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129540" y="10058400"/>
          <a:ext cx="6515100" cy="1508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中部専用様式は、鳥取陸協、東部、西部 と異なります。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※非表示になっている列が複数あります。列の挿入や削除、再表示などの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操作は絶対にしないでください。</a:t>
          </a:r>
          <a:endParaRPr lang="ja-JP" altLang="en-US" sz="1600" b="1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注意して作成お願いします。</a:t>
          </a:r>
          <a:endParaRPr lang="ja-JP" altLang="en-US" sz="16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4</xdr:col>
      <xdr:colOff>180975</xdr:colOff>
      <xdr:row>9</xdr:row>
      <xdr:rowOff>47625</xdr:rowOff>
    </xdr:from>
    <xdr:to>
      <xdr:col>4</xdr:col>
      <xdr:colOff>1562100</xdr:colOff>
      <xdr:row>10</xdr:row>
      <xdr:rowOff>169500</xdr:rowOff>
    </xdr:to>
    <xdr:sp macro="" textlink="">
      <xdr:nvSpPr>
        <xdr:cNvPr id="14" name="右矢印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27755" y="2508885"/>
          <a:ext cx="1233805" cy="3594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60"/>
  <sheetViews>
    <sheetView tabSelected="1" workbookViewId="0">
      <selection activeCell="H3" sqref="H3"/>
    </sheetView>
  </sheetViews>
  <sheetFormatPr defaultColWidth="9" defaultRowHeight="13.15"/>
  <cols>
    <col min="1" max="1" width="10.5703125" style="107" customWidth="1"/>
    <col min="2" max="2" width="20" style="107" customWidth="1"/>
    <col min="3" max="3" width="12.42578125" style="107" customWidth="1"/>
    <col min="4" max="4" width="7.140625" style="107" customWidth="1"/>
    <col min="5" max="5" width="20.5703125" style="107" customWidth="1"/>
    <col min="6" max="6" width="17" style="107" customWidth="1"/>
    <col min="7" max="16384" width="9" style="107"/>
  </cols>
  <sheetData>
    <row r="1" spans="1:8" ht="23.45">
      <c r="A1" s="130" t="s">
        <v>0</v>
      </c>
      <c r="B1" s="130"/>
      <c r="C1" s="130"/>
      <c r="D1" s="130"/>
      <c r="E1" s="130"/>
      <c r="F1" s="130"/>
      <c r="G1" s="108"/>
      <c r="H1" s="108"/>
    </row>
    <row r="2" spans="1:8" ht="21">
      <c r="A2" s="131" t="s">
        <v>1</v>
      </c>
      <c r="B2" s="131"/>
      <c r="C2" s="131"/>
      <c r="D2" s="131"/>
      <c r="E2" s="131"/>
      <c r="F2" s="131"/>
      <c r="G2" s="132" t="s">
        <v>2</v>
      </c>
      <c r="H2" s="132"/>
    </row>
    <row r="3" spans="1:8" ht="13.5" customHeight="1">
      <c r="A3" s="109"/>
      <c r="B3" s="109"/>
      <c r="C3" s="109"/>
      <c r="D3" s="109"/>
      <c r="E3" s="109"/>
      <c r="F3" s="109"/>
      <c r="G3" s="110"/>
      <c r="H3" s="110"/>
    </row>
    <row r="4" spans="1:8" ht="19.149999999999999">
      <c r="A4" s="111" t="s">
        <v>3</v>
      </c>
      <c r="B4" s="111"/>
      <c r="C4" s="111"/>
      <c r="D4" s="111"/>
      <c r="E4" s="111"/>
      <c r="F4" s="111"/>
      <c r="G4" s="111"/>
    </row>
    <row r="5" spans="1:8" ht="19.899999999999999">
      <c r="B5" s="112" t="s">
        <v>4</v>
      </c>
    </row>
    <row r="6" spans="1:8" ht="18.75" customHeight="1">
      <c r="A6" s="137" t="s">
        <v>5</v>
      </c>
      <c r="B6" s="113" t="s">
        <v>6</v>
      </c>
      <c r="C6" s="133" t="s">
        <v>7</v>
      </c>
      <c r="D6" s="133"/>
      <c r="E6" s="114"/>
      <c r="F6" s="149" t="s">
        <v>8</v>
      </c>
      <c r="G6" s="150"/>
    </row>
    <row r="7" spans="1:8" ht="40.5" customHeight="1">
      <c r="A7" s="138"/>
      <c r="B7" s="115" t="s">
        <v>9</v>
      </c>
      <c r="C7" s="134" t="s">
        <v>7</v>
      </c>
      <c r="D7" s="134"/>
      <c r="E7" s="116"/>
      <c r="F7" s="149"/>
      <c r="G7" s="150"/>
    </row>
    <row r="8" spans="1:8" ht="18.75" customHeight="1">
      <c r="A8" s="137" t="s">
        <v>10</v>
      </c>
      <c r="B8" s="141" t="s">
        <v>11</v>
      </c>
      <c r="C8" s="156" t="s">
        <v>12</v>
      </c>
      <c r="D8" s="157"/>
      <c r="E8" s="145"/>
      <c r="F8" s="149" t="s">
        <v>8</v>
      </c>
      <c r="G8" s="150"/>
    </row>
    <row r="9" spans="1:8" ht="18.75" customHeight="1">
      <c r="A9" s="138"/>
      <c r="B9" s="142"/>
      <c r="C9" s="158"/>
      <c r="D9" s="158"/>
      <c r="E9" s="146"/>
      <c r="F9" s="149"/>
      <c r="G9" s="150"/>
    </row>
    <row r="10" spans="1:8" ht="18.75" customHeight="1">
      <c r="A10" s="139" t="s">
        <v>13</v>
      </c>
      <c r="B10" s="143" t="s">
        <v>14</v>
      </c>
      <c r="C10" s="151" t="s">
        <v>15</v>
      </c>
      <c r="D10" s="152"/>
      <c r="E10" s="147"/>
      <c r="F10" s="154" t="s">
        <v>16</v>
      </c>
      <c r="G10" s="155"/>
      <c r="H10" s="117"/>
    </row>
    <row r="11" spans="1:8" ht="18.75" customHeight="1">
      <c r="A11" s="140"/>
      <c r="B11" s="144"/>
      <c r="C11" s="153"/>
      <c r="D11" s="153"/>
      <c r="E11" s="148"/>
      <c r="F11" s="154"/>
      <c r="G11" s="155"/>
      <c r="H11" s="117"/>
    </row>
    <row r="12" spans="1:8">
      <c r="A12" s="118"/>
      <c r="B12" s="135" t="s">
        <v>17</v>
      </c>
      <c r="C12" s="135"/>
      <c r="D12" s="135"/>
      <c r="E12" s="119" t="s">
        <v>18</v>
      </c>
      <c r="F12" s="120" t="s">
        <v>19</v>
      </c>
      <c r="G12" s="121"/>
      <c r="H12" s="117"/>
    </row>
    <row r="14" spans="1:8" ht="19.149999999999999">
      <c r="A14" s="111" t="s">
        <v>20</v>
      </c>
      <c r="B14" s="111"/>
      <c r="C14" s="111"/>
      <c r="D14" s="122" t="s">
        <v>21</v>
      </c>
      <c r="E14" s="122"/>
      <c r="F14" s="122"/>
    </row>
    <row r="16" spans="1:8">
      <c r="A16" s="107" t="s">
        <v>22</v>
      </c>
    </row>
    <row r="17" spans="1:6" ht="21.75" customHeight="1">
      <c r="A17" s="107" t="s">
        <v>23</v>
      </c>
    </row>
    <row r="18" spans="1:6" ht="21.75" customHeight="1"/>
    <row r="19" spans="1:6" ht="43.15">
      <c r="A19" s="123" t="s">
        <v>24</v>
      </c>
      <c r="B19" s="124" t="s">
        <v>25</v>
      </c>
      <c r="C19" s="124" t="s">
        <v>26</v>
      </c>
      <c r="D19" s="123" t="s">
        <v>27</v>
      </c>
      <c r="E19" s="123" t="s">
        <v>28</v>
      </c>
      <c r="F19" s="123" t="s">
        <v>29</v>
      </c>
    </row>
    <row r="20" spans="1:6">
      <c r="A20" s="125">
        <v>123</v>
      </c>
      <c r="B20" s="125" t="s">
        <v>30</v>
      </c>
      <c r="C20" s="125" t="s">
        <v>31</v>
      </c>
      <c r="D20" s="125">
        <v>3</v>
      </c>
      <c r="E20" s="125" t="s">
        <v>32</v>
      </c>
      <c r="F20" s="126" t="s">
        <v>33</v>
      </c>
    </row>
    <row r="21" spans="1:6">
      <c r="A21" s="125">
        <v>145</v>
      </c>
      <c r="B21" s="125" t="s">
        <v>34</v>
      </c>
      <c r="C21" s="125" t="s">
        <v>35</v>
      </c>
      <c r="D21" s="125">
        <v>3</v>
      </c>
      <c r="E21" s="125" t="s">
        <v>36</v>
      </c>
      <c r="F21" s="126" t="s">
        <v>37</v>
      </c>
    </row>
    <row r="41" spans="1:8" ht="19.149999999999999">
      <c r="A41" s="111" t="s">
        <v>38</v>
      </c>
      <c r="B41" s="111"/>
      <c r="C41" s="111"/>
      <c r="E41" s="122" t="s">
        <v>21</v>
      </c>
      <c r="F41" s="122"/>
    </row>
    <row r="42" spans="1:8">
      <c r="A42" s="127" t="s">
        <v>39</v>
      </c>
      <c r="B42" s="127"/>
      <c r="C42" s="127"/>
      <c r="D42" s="127"/>
      <c r="E42" s="127"/>
      <c r="F42" s="127"/>
      <c r="G42" s="127"/>
      <c r="H42" s="127"/>
    </row>
    <row r="43" spans="1:8">
      <c r="A43" s="128" t="s">
        <v>40</v>
      </c>
      <c r="B43" s="128"/>
      <c r="C43" s="128"/>
      <c r="D43" s="128"/>
      <c r="E43" s="128"/>
      <c r="F43" s="128"/>
      <c r="G43" s="128"/>
      <c r="H43" s="128"/>
    </row>
    <row r="44" spans="1:8">
      <c r="A44" s="128" t="s">
        <v>41</v>
      </c>
      <c r="B44" s="128"/>
      <c r="C44" s="128"/>
      <c r="D44" s="128"/>
      <c r="E44" s="128"/>
      <c r="F44" s="128"/>
      <c r="G44" s="128"/>
      <c r="H44" s="128"/>
    </row>
    <row r="45" spans="1:8">
      <c r="A45" s="128" t="s">
        <v>42</v>
      </c>
      <c r="B45" s="128"/>
      <c r="C45" s="128"/>
      <c r="D45" s="128"/>
      <c r="E45" s="128"/>
      <c r="F45" s="128"/>
      <c r="G45" s="128"/>
      <c r="H45" s="128"/>
    </row>
    <row r="46" spans="1:8">
      <c r="A46" s="107" t="s">
        <v>43</v>
      </c>
    </row>
    <row r="47" spans="1:8">
      <c r="A47" s="107" t="s">
        <v>44</v>
      </c>
    </row>
    <row r="48" spans="1:8">
      <c r="A48" s="107" t="s">
        <v>45</v>
      </c>
    </row>
    <row r="60" spans="6:8">
      <c r="F60" s="129" t="s">
        <v>46</v>
      </c>
      <c r="G60" s="136" t="s">
        <v>47</v>
      </c>
      <c r="H60" s="136"/>
    </row>
  </sheetData>
  <sheetProtection sheet="1" objects="1" scenarios="1"/>
  <mergeCells count="19">
    <mergeCell ref="B12:D12"/>
    <mergeCell ref="G60:H60"/>
    <mergeCell ref="A6:A7"/>
    <mergeCell ref="A8:A9"/>
    <mergeCell ref="A10:A11"/>
    <mergeCell ref="B8:B9"/>
    <mergeCell ref="B10:B11"/>
    <mergeCell ref="E8:E9"/>
    <mergeCell ref="E10:E11"/>
    <mergeCell ref="F6:G7"/>
    <mergeCell ref="C10:D11"/>
    <mergeCell ref="F10:G11"/>
    <mergeCell ref="C8:D9"/>
    <mergeCell ref="F8:G9"/>
    <mergeCell ref="A1:F1"/>
    <mergeCell ref="A2:F2"/>
    <mergeCell ref="G2:H2"/>
    <mergeCell ref="C6:D6"/>
    <mergeCell ref="C7:D7"/>
  </mergeCells>
  <pageMargins left="0.59055118110236204" right="0.59055118110236204" top="0.59055118110236204" bottom="0.59055118110236204" header="0.31496062992126" footer="0.31496062992126"/>
  <pageSetup paperSize="9" scale="85" fitToWidth="0" fitToHeight="0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L52"/>
  <sheetViews>
    <sheetView workbookViewId="0">
      <selection activeCell="A4" sqref="A4"/>
    </sheetView>
  </sheetViews>
  <sheetFormatPr defaultColWidth="9" defaultRowHeight="13.15"/>
  <cols>
    <col min="1" max="1" width="10.5703125" style="85" customWidth="1"/>
    <col min="2" max="2" width="20" style="85" customWidth="1"/>
    <col min="3" max="3" width="12.42578125" style="85" customWidth="1"/>
    <col min="4" max="4" width="6.28515625" style="85" customWidth="1"/>
    <col min="5" max="5" width="20.5703125" style="85" customWidth="1"/>
    <col min="6" max="6" width="17.5703125" style="85" customWidth="1"/>
    <col min="7" max="7" width="12.7109375" style="85" customWidth="1"/>
    <col min="8" max="8" width="14.5703125" style="85" customWidth="1"/>
    <col min="9" max="9" width="8.5703125" style="85" customWidth="1"/>
    <col min="10" max="10" width="10.28515625" style="85" customWidth="1"/>
    <col min="11" max="11" width="6.5703125" style="86" customWidth="1"/>
    <col min="12" max="12" width="19.5703125" style="85" customWidth="1"/>
    <col min="13" max="16384" width="9" style="85"/>
  </cols>
  <sheetData>
    <row r="1" spans="1:12" ht="35.25" customHeight="1">
      <c r="A1" s="159" t="s">
        <v>48</v>
      </c>
      <c r="B1" s="159"/>
      <c r="C1" s="160" t="s">
        <v>49</v>
      </c>
      <c r="D1" s="160"/>
      <c r="E1" s="160"/>
      <c r="F1" s="160"/>
      <c r="G1" s="102"/>
      <c r="H1" s="161" t="s">
        <v>50</v>
      </c>
      <c r="I1" s="161"/>
      <c r="J1" s="161"/>
      <c r="K1" s="95">
        <v>46114</v>
      </c>
      <c r="L1" s="96" t="str">
        <f>TEXT(K1,"※参加年齢は、gggee年mm月dd日を基準")</f>
        <v>※参加年齢は,令和08年04月02日を基準</v>
      </c>
    </row>
    <row r="2" spans="1:12" s="84" customFormat="1" ht="33.6">
      <c r="A2" s="88" t="s">
        <v>24</v>
      </c>
      <c r="B2" s="89" t="s">
        <v>25</v>
      </c>
      <c r="C2" s="89" t="s">
        <v>26</v>
      </c>
      <c r="D2" s="88" t="s">
        <v>27</v>
      </c>
      <c r="E2" s="88" t="s">
        <v>28</v>
      </c>
      <c r="F2" s="88" t="s">
        <v>29</v>
      </c>
      <c r="G2" s="90" t="s">
        <v>51</v>
      </c>
      <c r="H2" s="91" t="s">
        <v>52</v>
      </c>
      <c r="I2" s="91" t="s">
        <v>53</v>
      </c>
      <c r="J2" s="91" t="s">
        <v>54</v>
      </c>
      <c r="K2" s="97" t="s">
        <v>55</v>
      </c>
      <c r="L2" s="98" t="s">
        <v>56</v>
      </c>
    </row>
    <row r="3" spans="1:12" ht="27" customHeight="1">
      <c r="A3" s="103"/>
      <c r="B3" s="103"/>
      <c r="C3" s="103"/>
      <c r="D3" s="103"/>
      <c r="E3" s="103"/>
      <c r="F3" s="104"/>
      <c r="G3" s="105"/>
      <c r="H3" s="94"/>
      <c r="I3" s="99" t="str">
        <f>IF(H3="","",DATEDIF(H3,K$1-1,"Y"))</f>
        <v/>
      </c>
      <c r="J3" s="100" t="str">
        <f>IF(H3="","",IF(I3&lt;15,"",IF(I3&lt;30,"1部",IF(I3&lt;40,"2部",IF(I3&lt;50,"3部",IF(I3&lt;60,"4部","5部"))))))</f>
        <v/>
      </c>
      <c r="K3" s="101"/>
    </row>
    <row r="4" spans="1:12" ht="27" customHeight="1">
      <c r="A4" s="103"/>
      <c r="B4" s="103"/>
      <c r="C4" s="103"/>
      <c r="D4" s="103"/>
      <c r="E4" s="103"/>
      <c r="F4" s="104"/>
      <c r="G4" s="105"/>
      <c r="H4" s="106"/>
      <c r="I4" s="99" t="str">
        <f t="shared" ref="I4:I52" si="0">IF(H4="","",DATEDIF(H4,K$1-1,"Y"))</f>
        <v/>
      </c>
      <c r="J4" s="100" t="str">
        <f t="shared" ref="J4:J35" si="1">IF(H4="","",IF(I4&lt;15,"",IF(I4&lt;30,"1部",IF(I4&lt;40,"2部",IF(I4&lt;50,"3部",IF(I4&lt;60,"4部","5部"))))))</f>
        <v/>
      </c>
      <c r="K4" s="101"/>
    </row>
    <row r="5" spans="1:12" ht="27" customHeight="1">
      <c r="A5" s="103"/>
      <c r="B5" s="103"/>
      <c r="C5" s="103"/>
      <c r="D5" s="103"/>
      <c r="E5" s="103"/>
      <c r="F5" s="104"/>
      <c r="G5" s="105"/>
      <c r="H5" s="94"/>
      <c r="I5" s="99" t="str">
        <f t="shared" si="0"/>
        <v/>
      </c>
      <c r="J5" s="100" t="str">
        <f t="shared" si="1"/>
        <v/>
      </c>
      <c r="K5" s="101"/>
    </row>
    <row r="6" spans="1:12" ht="27" customHeight="1">
      <c r="A6" s="103"/>
      <c r="B6" s="103"/>
      <c r="C6" s="103"/>
      <c r="D6" s="103"/>
      <c r="E6" s="103"/>
      <c r="F6" s="104"/>
      <c r="G6" s="105"/>
      <c r="H6" s="94"/>
      <c r="I6" s="99" t="str">
        <f t="shared" si="0"/>
        <v/>
      </c>
      <c r="J6" s="100" t="str">
        <f t="shared" si="1"/>
        <v/>
      </c>
      <c r="K6" s="101"/>
    </row>
    <row r="7" spans="1:12" ht="27" customHeight="1">
      <c r="A7" s="103"/>
      <c r="B7" s="103"/>
      <c r="C7" s="103"/>
      <c r="D7" s="103"/>
      <c r="E7" s="103"/>
      <c r="F7" s="104"/>
      <c r="G7" s="105"/>
      <c r="H7" s="94"/>
      <c r="I7" s="99" t="str">
        <f t="shared" si="0"/>
        <v/>
      </c>
      <c r="J7" s="100" t="str">
        <f t="shared" si="1"/>
        <v/>
      </c>
      <c r="K7" s="101"/>
    </row>
    <row r="8" spans="1:12" ht="27" customHeight="1">
      <c r="A8" s="103"/>
      <c r="B8" s="103"/>
      <c r="C8" s="103"/>
      <c r="D8" s="103"/>
      <c r="E8" s="103"/>
      <c r="F8" s="104"/>
      <c r="G8" s="105"/>
      <c r="H8" s="94"/>
      <c r="I8" s="99" t="str">
        <f t="shared" si="0"/>
        <v/>
      </c>
      <c r="J8" s="100" t="str">
        <f t="shared" si="1"/>
        <v/>
      </c>
      <c r="K8" s="101"/>
    </row>
    <row r="9" spans="1:12" ht="27" customHeight="1">
      <c r="A9" s="103"/>
      <c r="B9" s="103"/>
      <c r="C9" s="103"/>
      <c r="D9" s="103"/>
      <c r="E9" s="103"/>
      <c r="F9" s="104"/>
      <c r="G9" s="105"/>
      <c r="H9" s="94"/>
      <c r="I9" s="99" t="str">
        <f t="shared" si="0"/>
        <v/>
      </c>
      <c r="J9" s="100" t="str">
        <f t="shared" si="1"/>
        <v/>
      </c>
      <c r="K9" s="101"/>
    </row>
    <row r="10" spans="1:12" ht="27" customHeight="1">
      <c r="A10" s="103"/>
      <c r="B10" s="103"/>
      <c r="C10" s="103"/>
      <c r="D10" s="103"/>
      <c r="E10" s="103"/>
      <c r="F10" s="104"/>
      <c r="G10" s="105"/>
      <c r="H10" s="94"/>
      <c r="I10" s="99" t="str">
        <f t="shared" si="0"/>
        <v/>
      </c>
      <c r="J10" s="100" t="str">
        <f t="shared" si="1"/>
        <v/>
      </c>
      <c r="K10" s="101"/>
    </row>
    <row r="11" spans="1:12" ht="27" customHeight="1">
      <c r="A11" s="103"/>
      <c r="B11" s="103"/>
      <c r="C11" s="103"/>
      <c r="D11" s="103"/>
      <c r="E11" s="103"/>
      <c r="F11" s="104"/>
      <c r="G11" s="105"/>
      <c r="H11" s="94"/>
      <c r="I11" s="99" t="str">
        <f t="shared" si="0"/>
        <v/>
      </c>
      <c r="J11" s="100" t="str">
        <f t="shared" si="1"/>
        <v/>
      </c>
      <c r="K11" s="101"/>
    </row>
    <row r="12" spans="1:12" ht="27" customHeight="1">
      <c r="A12" s="103"/>
      <c r="B12" s="103"/>
      <c r="C12" s="103"/>
      <c r="D12" s="103"/>
      <c r="E12" s="103"/>
      <c r="F12" s="104"/>
      <c r="G12" s="105"/>
      <c r="H12" s="94"/>
      <c r="I12" s="99" t="str">
        <f t="shared" si="0"/>
        <v/>
      </c>
      <c r="J12" s="100" t="str">
        <f t="shared" si="1"/>
        <v/>
      </c>
      <c r="K12" s="101"/>
    </row>
    <row r="13" spans="1:12" ht="27" customHeight="1">
      <c r="A13" s="103"/>
      <c r="B13" s="103"/>
      <c r="C13" s="103"/>
      <c r="D13" s="103"/>
      <c r="E13" s="103"/>
      <c r="F13" s="104"/>
      <c r="G13" s="105"/>
      <c r="H13" s="94"/>
      <c r="I13" s="99" t="str">
        <f t="shared" si="0"/>
        <v/>
      </c>
      <c r="J13" s="100" t="str">
        <f t="shared" si="1"/>
        <v/>
      </c>
      <c r="K13" s="101"/>
    </row>
    <row r="14" spans="1:12" ht="27" customHeight="1">
      <c r="A14" s="103"/>
      <c r="B14" s="103"/>
      <c r="C14" s="103"/>
      <c r="D14" s="103"/>
      <c r="E14" s="103"/>
      <c r="F14" s="104"/>
      <c r="G14" s="105"/>
      <c r="H14" s="94"/>
      <c r="I14" s="99" t="str">
        <f t="shared" si="0"/>
        <v/>
      </c>
      <c r="J14" s="100" t="str">
        <f t="shared" si="1"/>
        <v/>
      </c>
      <c r="K14" s="101"/>
    </row>
    <row r="15" spans="1:12" ht="27" customHeight="1">
      <c r="A15" s="103"/>
      <c r="B15" s="103"/>
      <c r="C15" s="103"/>
      <c r="D15" s="103"/>
      <c r="E15" s="103"/>
      <c r="F15" s="104"/>
      <c r="G15" s="105"/>
      <c r="H15" s="94"/>
      <c r="I15" s="99" t="str">
        <f t="shared" si="0"/>
        <v/>
      </c>
      <c r="J15" s="100" t="str">
        <f t="shared" si="1"/>
        <v/>
      </c>
      <c r="K15" s="101"/>
    </row>
    <row r="16" spans="1:12" ht="27" customHeight="1">
      <c r="A16" s="103"/>
      <c r="B16" s="103"/>
      <c r="C16" s="103"/>
      <c r="D16" s="103"/>
      <c r="E16" s="103"/>
      <c r="F16" s="104"/>
      <c r="G16" s="105"/>
      <c r="H16" s="94"/>
      <c r="I16" s="99" t="str">
        <f t="shared" si="0"/>
        <v/>
      </c>
      <c r="J16" s="100" t="str">
        <f t="shared" si="1"/>
        <v/>
      </c>
      <c r="K16" s="101"/>
    </row>
    <row r="17" spans="1:11" ht="27" customHeight="1">
      <c r="A17" s="103"/>
      <c r="B17" s="103"/>
      <c r="C17" s="103"/>
      <c r="D17" s="103"/>
      <c r="E17" s="103"/>
      <c r="F17" s="104"/>
      <c r="G17" s="105"/>
      <c r="H17" s="94"/>
      <c r="I17" s="99" t="str">
        <f t="shared" si="0"/>
        <v/>
      </c>
      <c r="J17" s="100" t="str">
        <f t="shared" si="1"/>
        <v/>
      </c>
      <c r="K17" s="101"/>
    </row>
    <row r="18" spans="1:11" ht="27" customHeight="1">
      <c r="A18" s="103"/>
      <c r="B18" s="103"/>
      <c r="C18" s="103"/>
      <c r="D18" s="103"/>
      <c r="E18" s="103"/>
      <c r="F18" s="104"/>
      <c r="G18" s="105"/>
      <c r="H18" s="94"/>
      <c r="I18" s="99" t="str">
        <f t="shared" si="0"/>
        <v/>
      </c>
      <c r="J18" s="100" t="str">
        <f t="shared" si="1"/>
        <v/>
      </c>
      <c r="K18" s="101"/>
    </row>
    <row r="19" spans="1:11" ht="27" customHeight="1">
      <c r="A19" s="103"/>
      <c r="B19" s="103"/>
      <c r="C19" s="103"/>
      <c r="D19" s="103"/>
      <c r="E19" s="103"/>
      <c r="F19" s="104"/>
      <c r="G19" s="105"/>
      <c r="H19" s="94"/>
      <c r="I19" s="99" t="str">
        <f t="shared" si="0"/>
        <v/>
      </c>
      <c r="J19" s="100" t="str">
        <f t="shared" si="1"/>
        <v/>
      </c>
      <c r="K19" s="101"/>
    </row>
    <row r="20" spans="1:11" ht="27" customHeight="1">
      <c r="A20" s="103"/>
      <c r="B20" s="103"/>
      <c r="C20" s="103"/>
      <c r="D20" s="103"/>
      <c r="E20" s="103"/>
      <c r="F20" s="104"/>
      <c r="G20" s="105"/>
      <c r="H20" s="94"/>
      <c r="I20" s="99" t="str">
        <f t="shared" si="0"/>
        <v/>
      </c>
      <c r="J20" s="100" t="str">
        <f t="shared" si="1"/>
        <v/>
      </c>
      <c r="K20" s="101"/>
    </row>
    <row r="21" spans="1:11" ht="27" customHeight="1">
      <c r="A21" s="103"/>
      <c r="B21" s="103"/>
      <c r="C21" s="103"/>
      <c r="D21" s="103"/>
      <c r="E21" s="103"/>
      <c r="F21" s="104"/>
      <c r="G21" s="105"/>
      <c r="H21" s="94"/>
      <c r="I21" s="99" t="str">
        <f t="shared" si="0"/>
        <v/>
      </c>
      <c r="J21" s="100" t="str">
        <f t="shared" si="1"/>
        <v/>
      </c>
      <c r="K21" s="101"/>
    </row>
    <row r="22" spans="1:11" ht="27" customHeight="1">
      <c r="A22" s="103"/>
      <c r="B22" s="103"/>
      <c r="C22" s="103"/>
      <c r="D22" s="103"/>
      <c r="E22" s="103"/>
      <c r="F22" s="104"/>
      <c r="G22" s="105"/>
      <c r="H22" s="94"/>
      <c r="I22" s="99" t="str">
        <f t="shared" si="0"/>
        <v/>
      </c>
      <c r="J22" s="100" t="str">
        <f t="shared" si="1"/>
        <v/>
      </c>
      <c r="K22" s="101"/>
    </row>
    <row r="23" spans="1:11" ht="27" customHeight="1">
      <c r="A23" s="103"/>
      <c r="B23" s="103"/>
      <c r="C23" s="103"/>
      <c r="D23" s="103"/>
      <c r="E23" s="103"/>
      <c r="F23" s="104"/>
      <c r="G23" s="105"/>
      <c r="H23" s="94"/>
      <c r="I23" s="99" t="str">
        <f t="shared" si="0"/>
        <v/>
      </c>
      <c r="J23" s="100" t="str">
        <f t="shared" si="1"/>
        <v/>
      </c>
      <c r="K23" s="101"/>
    </row>
    <row r="24" spans="1:11" ht="27" customHeight="1">
      <c r="A24" s="103"/>
      <c r="B24" s="103"/>
      <c r="C24" s="103"/>
      <c r="D24" s="103"/>
      <c r="E24" s="103"/>
      <c r="F24" s="104"/>
      <c r="G24" s="105"/>
      <c r="H24" s="94"/>
      <c r="I24" s="99" t="str">
        <f t="shared" si="0"/>
        <v/>
      </c>
      <c r="J24" s="100" t="str">
        <f t="shared" si="1"/>
        <v/>
      </c>
      <c r="K24" s="101"/>
    </row>
    <row r="25" spans="1:11" ht="27" customHeight="1">
      <c r="A25" s="103"/>
      <c r="B25" s="103"/>
      <c r="C25" s="103"/>
      <c r="D25" s="103"/>
      <c r="E25" s="103"/>
      <c r="F25" s="104"/>
      <c r="G25" s="105"/>
      <c r="H25" s="94"/>
      <c r="I25" s="99" t="str">
        <f t="shared" si="0"/>
        <v/>
      </c>
      <c r="J25" s="100" t="str">
        <f t="shared" si="1"/>
        <v/>
      </c>
      <c r="K25" s="101"/>
    </row>
    <row r="26" spans="1:11" ht="27" customHeight="1">
      <c r="A26" s="103"/>
      <c r="B26" s="103"/>
      <c r="C26" s="103"/>
      <c r="D26" s="103"/>
      <c r="E26" s="103"/>
      <c r="F26" s="104"/>
      <c r="G26" s="105"/>
      <c r="H26" s="94"/>
      <c r="I26" s="99" t="str">
        <f t="shared" si="0"/>
        <v/>
      </c>
      <c r="J26" s="100" t="str">
        <f t="shared" si="1"/>
        <v/>
      </c>
      <c r="K26" s="101"/>
    </row>
    <row r="27" spans="1:11" ht="27" customHeight="1">
      <c r="A27" s="103"/>
      <c r="B27" s="103"/>
      <c r="C27" s="103"/>
      <c r="D27" s="103"/>
      <c r="E27" s="103"/>
      <c r="F27" s="104"/>
      <c r="G27" s="105"/>
      <c r="H27" s="94"/>
      <c r="I27" s="99" t="str">
        <f t="shared" si="0"/>
        <v/>
      </c>
      <c r="J27" s="100" t="str">
        <f t="shared" si="1"/>
        <v/>
      </c>
      <c r="K27" s="101"/>
    </row>
    <row r="28" spans="1:11" ht="27" customHeight="1">
      <c r="A28" s="103"/>
      <c r="B28" s="103"/>
      <c r="C28" s="103"/>
      <c r="D28" s="103"/>
      <c r="E28" s="103"/>
      <c r="F28" s="104"/>
      <c r="G28" s="105"/>
      <c r="H28" s="94"/>
      <c r="I28" s="99" t="str">
        <f t="shared" si="0"/>
        <v/>
      </c>
      <c r="J28" s="100" t="str">
        <f t="shared" si="1"/>
        <v/>
      </c>
      <c r="K28" s="101"/>
    </row>
    <row r="29" spans="1:11" ht="27" customHeight="1">
      <c r="A29" s="103"/>
      <c r="B29" s="103"/>
      <c r="C29" s="103"/>
      <c r="D29" s="103"/>
      <c r="E29" s="103"/>
      <c r="F29" s="104"/>
      <c r="G29" s="105"/>
      <c r="H29" s="94"/>
      <c r="I29" s="99" t="str">
        <f t="shared" si="0"/>
        <v/>
      </c>
      <c r="J29" s="100" t="str">
        <f t="shared" si="1"/>
        <v/>
      </c>
      <c r="K29" s="101"/>
    </row>
    <row r="30" spans="1:11" ht="27" customHeight="1">
      <c r="A30" s="103"/>
      <c r="B30" s="103"/>
      <c r="C30" s="103"/>
      <c r="D30" s="103"/>
      <c r="E30" s="103"/>
      <c r="F30" s="104"/>
      <c r="G30" s="105"/>
      <c r="H30" s="94"/>
      <c r="I30" s="99" t="str">
        <f t="shared" si="0"/>
        <v/>
      </c>
      <c r="J30" s="100" t="str">
        <f t="shared" si="1"/>
        <v/>
      </c>
      <c r="K30" s="101"/>
    </row>
    <row r="31" spans="1:11" ht="27" customHeight="1">
      <c r="A31" s="103"/>
      <c r="B31" s="103"/>
      <c r="C31" s="103"/>
      <c r="D31" s="103"/>
      <c r="E31" s="103"/>
      <c r="F31" s="104"/>
      <c r="G31" s="105"/>
      <c r="H31" s="94"/>
      <c r="I31" s="99" t="str">
        <f t="shared" si="0"/>
        <v/>
      </c>
      <c r="J31" s="100" t="str">
        <f t="shared" si="1"/>
        <v/>
      </c>
      <c r="K31" s="101"/>
    </row>
    <row r="32" spans="1:11" ht="27" customHeight="1">
      <c r="A32" s="103"/>
      <c r="B32" s="103"/>
      <c r="C32" s="103"/>
      <c r="D32" s="103"/>
      <c r="E32" s="103"/>
      <c r="F32" s="104"/>
      <c r="G32" s="105"/>
      <c r="H32" s="94"/>
      <c r="I32" s="99" t="str">
        <f t="shared" si="0"/>
        <v/>
      </c>
      <c r="J32" s="100" t="str">
        <f t="shared" si="1"/>
        <v/>
      </c>
      <c r="K32" s="101"/>
    </row>
    <row r="33" spans="1:11" ht="27" customHeight="1">
      <c r="A33" s="103"/>
      <c r="B33" s="103"/>
      <c r="C33" s="103"/>
      <c r="D33" s="103"/>
      <c r="E33" s="103"/>
      <c r="F33" s="104"/>
      <c r="G33" s="105"/>
      <c r="H33" s="94"/>
      <c r="I33" s="99" t="str">
        <f t="shared" si="0"/>
        <v/>
      </c>
      <c r="J33" s="100" t="str">
        <f t="shared" si="1"/>
        <v/>
      </c>
      <c r="K33" s="101"/>
    </row>
    <row r="34" spans="1:11" ht="27" customHeight="1">
      <c r="A34" s="103"/>
      <c r="B34" s="103"/>
      <c r="C34" s="103"/>
      <c r="D34" s="103"/>
      <c r="E34" s="103"/>
      <c r="F34" s="104"/>
      <c r="G34" s="105"/>
      <c r="H34" s="94"/>
      <c r="I34" s="99" t="str">
        <f t="shared" si="0"/>
        <v/>
      </c>
      <c r="J34" s="100" t="str">
        <f t="shared" si="1"/>
        <v/>
      </c>
      <c r="K34" s="101"/>
    </row>
    <row r="35" spans="1:11" ht="27" customHeight="1">
      <c r="A35" s="103"/>
      <c r="B35" s="103"/>
      <c r="C35" s="103"/>
      <c r="D35" s="103"/>
      <c r="E35" s="103"/>
      <c r="F35" s="104"/>
      <c r="G35" s="105"/>
      <c r="H35" s="94"/>
      <c r="I35" s="99" t="str">
        <f t="shared" si="0"/>
        <v/>
      </c>
      <c r="J35" s="100" t="str">
        <f t="shared" si="1"/>
        <v/>
      </c>
      <c r="K35" s="101"/>
    </row>
    <row r="36" spans="1:11" ht="27" customHeight="1">
      <c r="A36" s="103"/>
      <c r="B36" s="103"/>
      <c r="C36" s="103"/>
      <c r="D36" s="103"/>
      <c r="E36" s="103"/>
      <c r="F36" s="104"/>
      <c r="G36" s="105"/>
      <c r="H36" s="94"/>
      <c r="I36" s="99" t="str">
        <f t="shared" si="0"/>
        <v/>
      </c>
      <c r="J36" s="100" t="str">
        <f t="shared" ref="J36:J52" si="2">IF(H36="","",IF(I36&lt;15,"",IF(I36&lt;30,"1部",IF(I36&lt;40,"2部",IF(I36&lt;50,"3部",IF(I36&lt;60,"4部","5部"))))))</f>
        <v/>
      </c>
      <c r="K36" s="101"/>
    </row>
    <row r="37" spans="1:11" ht="27" customHeight="1">
      <c r="A37" s="103"/>
      <c r="B37" s="103"/>
      <c r="C37" s="103"/>
      <c r="D37" s="103"/>
      <c r="E37" s="103"/>
      <c r="F37" s="104"/>
      <c r="G37" s="105"/>
      <c r="H37" s="94"/>
      <c r="I37" s="99" t="str">
        <f t="shared" si="0"/>
        <v/>
      </c>
      <c r="J37" s="100" t="str">
        <f t="shared" si="2"/>
        <v/>
      </c>
      <c r="K37" s="101"/>
    </row>
    <row r="38" spans="1:11" ht="27" customHeight="1">
      <c r="A38" s="103"/>
      <c r="B38" s="103"/>
      <c r="C38" s="103"/>
      <c r="D38" s="103"/>
      <c r="E38" s="103"/>
      <c r="F38" s="104"/>
      <c r="G38" s="105"/>
      <c r="H38" s="94"/>
      <c r="I38" s="99" t="str">
        <f t="shared" si="0"/>
        <v/>
      </c>
      <c r="J38" s="100" t="str">
        <f t="shared" si="2"/>
        <v/>
      </c>
      <c r="K38" s="101"/>
    </row>
    <row r="39" spans="1:11" ht="27" customHeight="1">
      <c r="A39" s="103"/>
      <c r="B39" s="103"/>
      <c r="C39" s="103"/>
      <c r="D39" s="103"/>
      <c r="E39" s="103"/>
      <c r="F39" s="104"/>
      <c r="G39" s="105"/>
      <c r="H39" s="94"/>
      <c r="I39" s="99" t="str">
        <f t="shared" si="0"/>
        <v/>
      </c>
      <c r="J39" s="100" t="str">
        <f t="shared" si="2"/>
        <v/>
      </c>
      <c r="K39" s="101"/>
    </row>
    <row r="40" spans="1:11" ht="27" customHeight="1">
      <c r="A40" s="103"/>
      <c r="B40" s="103"/>
      <c r="C40" s="103"/>
      <c r="D40" s="103"/>
      <c r="E40" s="103"/>
      <c r="F40" s="104"/>
      <c r="G40" s="105"/>
      <c r="H40" s="94"/>
      <c r="I40" s="99" t="str">
        <f t="shared" si="0"/>
        <v/>
      </c>
      <c r="J40" s="100" t="str">
        <f t="shared" si="2"/>
        <v/>
      </c>
      <c r="K40" s="101"/>
    </row>
    <row r="41" spans="1:11" ht="27" customHeight="1">
      <c r="A41" s="103"/>
      <c r="B41" s="103"/>
      <c r="C41" s="103"/>
      <c r="D41" s="103"/>
      <c r="E41" s="103"/>
      <c r="F41" s="104"/>
      <c r="G41" s="105"/>
      <c r="H41" s="94"/>
      <c r="I41" s="99" t="str">
        <f t="shared" si="0"/>
        <v/>
      </c>
      <c r="J41" s="100" t="str">
        <f t="shared" si="2"/>
        <v/>
      </c>
      <c r="K41" s="101"/>
    </row>
    <row r="42" spans="1:11" ht="27" customHeight="1">
      <c r="A42" s="103"/>
      <c r="B42" s="103"/>
      <c r="C42" s="103"/>
      <c r="D42" s="103"/>
      <c r="E42" s="103"/>
      <c r="F42" s="104"/>
      <c r="G42" s="105"/>
      <c r="H42" s="94"/>
      <c r="I42" s="99" t="str">
        <f t="shared" si="0"/>
        <v/>
      </c>
      <c r="J42" s="100" t="str">
        <f t="shared" si="2"/>
        <v/>
      </c>
      <c r="K42" s="101"/>
    </row>
    <row r="43" spans="1:11" ht="27" customHeight="1">
      <c r="A43" s="103"/>
      <c r="B43" s="103"/>
      <c r="C43" s="103"/>
      <c r="D43" s="103"/>
      <c r="E43" s="103"/>
      <c r="F43" s="104"/>
      <c r="G43" s="105"/>
      <c r="H43" s="94"/>
      <c r="I43" s="99" t="str">
        <f t="shared" si="0"/>
        <v/>
      </c>
      <c r="J43" s="100" t="str">
        <f t="shared" si="2"/>
        <v/>
      </c>
      <c r="K43" s="101"/>
    </row>
    <row r="44" spans="1:11" ht="27" customHeight="1">
      <c r="A44" s="103"/>
      <c r="B44" s="103"/>
      <c r="C44" s="103"/>
      <c r="D44" s="103"/>
      <c r="E44" s="103"/>
      <c r="F44" s="104"/>
      <c r="G44" s="105"/>
      <c r="H44" s="94"/>
      <c r="I44" s="99" t="str">
        <f t="shared" si="0"/>
        <v/>
      </c>
      <c r="J44" s="100" t="str">
        <f t="shared" si="2"/>
        <v/>
      </c>
      <c r="K44" s="101"/>
    </row>
    <row r="45" spans="1:11" ht="27" customHeight="1">
      <c r="A45" s="103"/>
      <c r="B45" s="103"/>
      <c r="C45" s="103"/>
      <c r="D45" s="103"/>
      <c r="E45" s="103"/>
      <c r="F45" s="104"/>
      <c r="G45" s="105"/>
      <c r="H45" s="94"/>
      <c r="I45" s="99" t="str">
        <f t="shared" si="0"/>
        <v/>
      </c>
      <c r="J45" s="100" t="str">
        <f t="shared" si="2"/>
        <v/>
      </c>
      <c r="K45" s="101"/>
    </row>
    <row r="46" spans="1:11" ht="27" customHeight="1">
      <c r="A46" s="103"/>
      <c r="B46" s="103"/>
      <c r="C46" s="103"/>
      <c r="D46" s="103"/>
      <c r="E46" s="103"/>
      <c r="F46" s="104"/>
      <c r="G46" s="105"/>
      <c r="H46" s="94"/>
      <c r="I46" s="99" t="str">
        <f t="shared" si="0"/>
        <v/>
      </c>
      <c r="J46" s="100" t="str">
        <f t="shared" si="2"/>
        <v/>
      </c>
      <c r="K46" s="101"/>
    </row>
    <row r="47" spans="1:11" ht="27" customHeight="1">
      <c r="A47" s="103"/>
      <c r="B47" s="103"/>
      <c r="C47" s="103"/>
      <c r="D47" s="103"/>
      <c r="E47" s="103"/>
      <c r="F47" s="104"/>
      <c r="G47" s="105"/>
      <c r="H47" s="94"/>
      <c r="I47" s="99" t="str">
        <f t="shared" si="0"/>
        <v/>
      </c>
      <c r="J47" s="100" t="str">
        <f t="shared" si="2"/>
        <v/>
      </c>
      <c r="K47" s="101"/>
    </row>
    <row r="48" spans="1:11" ht="27" customHeight="1">
      <c r="A48" s="103"/>
      <c r="B48" s="103"/>
      <c r="C48" s="103"/>
      <c r="D48" s="103"/>
      <c r="E48" s="103"/>
      <c r="F48" s="104"/>
      <c r="G48" s="105"/>
      <c r="H48" s="94"/>
      <c r="I48" s="99" t="str">
        <f t="shared" si="0"/>
        <v/>
      </c>
      <c r="J48" s="100" t="str">
        <f t="shared" si="2"/>
        <v/>
      </c>
      <c r="K48" s="101"/>
    </row>
    <row r="49" spans="1:11" ht="27" customHeight="1">
      <c r="A49" s="103"/>
      <c r="B49" s="103"/>
      <c r="C49" s="103"/>
      <c r="D49" s="103"/>
      <c r="E49" s="103"/>
      <c r="F49" s="104"/>
      <c r="G49" s="105"/>
      <c r="H49" s="94"/>
      <c r="I49" s="99" t="str">
        <f t="shared" si="0"/>
        <v/>
      </c>
      <c r="J49" s="100" t="str">
        <f t="shared" si="2"/>
        <v/>
      </c>
      <c r="K49" s="101"/>
    </row>
    <row r="50" spans="1:11" ht="27" customHeight="1">
      <c r="A50" s="103"/>
      <c r="B50" s="103"/>
      <c r="C50" s="103"/>
      <c r="D50" s="103"/>
      <c r="E50" s="103"/>
      <c r="F50" s="104"/>
      <c r="G50" s="105"/>
      <c r="H50" s="94"/>
      <c r="I50" s="99" t="str">
        <f t="shared" si="0"/>
        <v/>
      </c>
      <c r="J50" s="100" t="str">
        <f t="shared" si="2"/>
        <v/>
      </c>
      <c r="K50" s="101"/>
    </row>
    <row r="51" spans="1:11" ht="27" customHeight="1">
      <c r="A51" s="103"/>
      <c r="B51" s="103"/>
      <c r="C51" s="103"/>
      <c r="D51" s="103"/>
      <c r="E51" s="103"/>
      <c r="F51" s="104"/>
      <c r="G51" s="105"/>
      <c r="H51" s="94"/>
      <c r="I51" s="99" t="str">
        <f t="shared" si="0"/>
        <v/>
      </c>
      <c r="J51" s="100" t="str">
        <f t="shared" si="2"/>
        <v/>
      </c>
      <c r="K51" s="101"/>
    </row>
    <row r="52" spans="1:11" ht="27" customHeight="1">
      <c r="A52" s="103"/>
      <c r="B52" s="103"/>
      <c r="C52" s="103"/>
      <c r="D52" s="103"/>
      <c r="E52" s="103"/>
      <c r="F52" s="104"/>
      <c r="G52" s="105"/>
      <c r="H52" s="94"/>
      <c r="I52" s="99" t="str">
        <f t="shared" si="0"/>
        <v/>
      </c>
      <c r="J52" s="100" t="str">
        <f t="shared" si="2"/>
        <v/>
      </c>
      <c r="K52" s="101"/>
    </row>
  </sheetData>
  <sheetProtection sheet="1" objects="1" scenarios="1"/>
  <mergeCells count="3">
    <mergeCell ref="A1:B1"/>
    <mergeCell ref="C1:F1"/>
    <mergeCell ref="H1:J1"/>
  </mergeCells>
  <dataValidations count="2">
    <dataValidation type="list" errorStyle="information" allowBlank="1" showInputMessage="1" errorTitle="県陸協登録有無" promptTitle="県陸協登録" prompt="有(○)、無(×)" sqref="G3:G52" xr:uid="{00000000-0002-0000-0100-000000000000}">
      <formula1>"○,×"</formula1>
    </dataValidation>
    <dataValidation type="list" allowBlank="1" showInputMessage="1" sqref="K3:K52" xr:uid="{00000000-0002-0000-0100-000001000000}">
      <formula1>"1部,2部,3部,4部,5部"</formula1>
    </dataValidation>
  </dataValidations>
  <pageMargins left="0.70866141732283505" right="0.70866141732283505" top="0.55118110236220497" bottom="0.55118110236220497" header="0.31496062992126" footer="0.31496062992126"/>
  <pageSetup paperSize="9" scale="55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L52"/>
  <sheetViews>
    <sheetView workbookViewId="0">
      <selection activeCell="A4" sqref="A4"/>
    </sheetView>
  </sheetViews>
  <sheetFormatPr defaultColWidth="9" defaultRowHeight="13.15"/>
  <cols>
    <col min="1" max="1" width="10.5703125" style="85" customWidth="1"/>
    <col min="2" max="2" width="20" style="85" customWidth="1"/>
    <col min="3" max="3" width="12.42578125" style="85" customWidth="1"/>
    <col min="4" max="4" width="6.28515625" style="85" customWidth="1"/>
    <col min="5" max="5" width="20.5703125" style="85" customWidth="1"/>
    <col min="6" max="6" width="17.5703125" style="85" customWidth="1"/>
    <col min="7" max="7" width="12.7109375" style="85" customWidth="1"/>
    <col min="8" max="8" width="14.5703125" style="85" customWidth="1"/>
    <col min="9" max="9" width="8.5703125" style="85" customWidth="1"/>
    <col min="10" max="10" width="10.28515625" style="85" customWidth="1"/>
    <col min="11" max="11" width="6.5703125" style="86" customWidth="1"/>
    <col min="12" max="12" width="19.5703125" style="85" customWidth="1"/>
    <col min="13" max="16384" width="9" style="85"/>
  </cols>
  <sheetData>
    <row r="1" spans="1:12" ht="35.25" customHeight="1">
      <c r="A1" s="159" t="s">
        <v>48</v>
      </c>
      <c r="B1" s="159"/>
      <c r="C1" s="162" t="s">
        <v>57</v>
      </c>
      <c r="D1" s="162"/>
      <c r="E1" s="162"/>
      <c r="F1" s="162"/>
      <c r="G1" s="87"/>
      <c r="H1" s="161" t="s">
        <v>50</v>
      </c>
      <c r="I1" s="161"/>
      <c r="J1" s="161"/>
      <c r="K1" s="95">
        <v>46114</v>
      </c>
      <c r="L1" s="96" t="str">
        <f>TEXT(K1,"※参加年齢は、gggee年mm月dd日を基準")</f>
        <v>※参加年齢は,令和08年04月02日を基準</v>
      </c>
    </row>
    <row r="2" spans="1:12" s="84" customFormat="1" ht="33.6">
      <c r="A2" s="88" t="s">
        <v>24</v>
      </c>
      <c r="B2" s="89" t="s">
        <v>25</v>
      </c>
      <c r="C2" s="89" t="s">
        <v>26</v>
      </c>
      <c r="D2" s="88" t="s">
        <v>27</v>
      </c>
      <c r="E2" s="88" t="s">
        <v>28</v>
      </c>
      <c r="F2" s="88" t="s">
        <v>29</v>
      </c>
      <c r="G2" s="90" t="s">
        <v>51</v>
      </c>
      <c r="H2" s="91" t="s">
        <v>52</v>
      </c>
      <c r="I2" s="91" t="s">
        <v>53</v>
      </c>
      <c r="J2" s="91" t="s">
        <v>54</v>
      </c>
      <c r="K2" s="97" t="s">
        <v>55</v>
      </c>
      <c r="L2" s="98" t="s">
        <v>56</v>
      </c>
    </row>
    <row r="3" spans="1:12" ht="27" customHeight="1">
      <c r="A3" s="92"/>
      <c r="B3" s="92"/>
      <c r="C3" s="92"/>
      <c r="D3" s="92"/>
      <c r="E3" s="92"/>
      <c r="F3" s="93"/>
      <c r="G3" s="93"/>
      <c r="H3" s="94"/>
      <c r="I3" s="99" t="str">
        <f>IF(H3="","",DATEDIF(H3,K$1-1,"Y"))</f>
        <v/>
      </c>
      <c r="J3" s="100" t="str">
        <f>IF(H3="","",IF(I3&lt;15,"",IF(I3&lt;30,"1部",IF(I3&lt;40,"2部",IF(I3&lt;50,"3部",IF(I3&lt;60,"4部","5部"))))))</f>
        <v/>
      </c>
      <c r="K3" s="101"/>
    </row>
    <row r="4" spans="1:12" ht="27" customHeight="1">
      <c r="A4" s="92"/>
      <c r="B4" s="92"/>
      <c r="C4" s="92"/>
      <c r="D4" s="92"/>
      <c r="E4" s="92"/>
      <c r="F4" s="93"/>
      <c r="G4" s="93"/>
      <c r="H4" s="94"/>
      <c r="I4" s="99" t="str">
        <f t="shared" ref="I4:I52" si="0">IF(H4="","",DATEDIF(H4,K$1-1,"Y"))</f>
        <v/>
      </c>
      <c r="J4" s="100" t="str">
        <f t="shared" ref="J4:J35" si="1">IF(H4="","",IF(I4&lt;15,"",IF(I4&lt;30,"1部",IF(I4&lt;40,"2部",IF(I4&lt;50,"3部",IF(I4&lt;60,"4部","5部"))))))</f>
        <v/>
      </c>
      <c r="K4" s="101"/>
    </row>
    <row r="5" spans="1:12" ht="27" customHeight="1">
      <c r="A5" s="92"/>
      <c r="B5" s="92"/>
      <c r="C5" s="92"/>
      <c r="D5" s="92"/>
      <c r="E5" s="92"/>
      <c r="F5" s="93"/>
      <c r="G5" s="93"/>
      <c r="H5" s="94"/>
      <c r="I5" s="99" t="str">
        <f t="shared" si="0"/>
        <v/>
      </c>
      <c r="J5" s="100" t="str">
        <f t="shared" si="1"/>
        <v/>
      </c>
      <c r="K5" s="101"/>
    </row>
    <row r="6" spans="1:12" ht="27" customHeight="1">
      <c r="A6" s="92"/>
      <c r="B6" s="92"/>
      <c r="C6" s="92"/>
      <c r="D6" s="92"/>
      <c r="E6" s="92"/>
      <c r="F6" s="93"/>
      <c r="G6" s="93"/>
      <c r="H6" s="94"/>
      <c r="I6" s="99" t="str">
        <f t="shared" si="0"/>
        <v/>
      </c>
      <c r="J6" s="100" t="str">
        <f t="shared" si="1"/>
        <v/>
      </c>
      <c r="K6" s="101"/>
    </row>
    <row r="7" spans="1:12" ht="27" customHeight="1">
      <c r="A7" s="92"/>
      <c r="B7" s="92"/>
      <c r="C7" s="92"/>
      <c r="D7" s="92"/>
      <c r="E7" s="92"/>
      <c r="F7" s="93"/>
      <c r="G7" s="93"/>
      <c r="H7" s="94"/>
      <c r="I7" s="99" t="str">
        <f t="shared" si="0"/>
        <v/>
      </c>
      <c r="J7" s="100" t="str">
        <f t="shared" si="1"/>
        <v/>
      </c>
      <c r="K7" s="101"/>
    </row>
    <row r="8" spans="1:12" ht="27" customHeight="1">
      <c r="A8" s="92"/>
      <c r="B8" s="92"/>
      <c r="C8" s="92"/>
      <c r="D8" s="92"/>
      <c r="E8" s="92"/>
      <c r="F8" s="93"/>
      <c r="G8" s="93"/>
      <c r="H8" s="94"/>
      <c r="I8" s="99" t="str">
        <f t="shared" si="0"/>
        <v/>
      </c>
      <c r="J8" s="100" t="str">
        <f t="shared" si="1"/>
        <v/>
      </c>
      <c r="K8" s="101"/>
    </row>
    <row r="9" spans="1:12" ht="27" customHeight="1">
      <c r="A9" s="92"/>
      <c r="B9" s="92"/>
      <c r="C9" s="92"/>
      <c r="D9" s="92"/>
      <c r="E9" s="92"/>
      <c r="F9" s="93"/>
      <c r="G9" s="93"/>
      <c r="H9" s="94"/>
      <c r="I9" s="99" t="str">
        <f t="shared" si="0"/>
        <v/>
      </c>
      <c r="J9" s="100" t="str">
        <f t="shared" si="1"/>
        <v/>
      </c>
      <c r="K9" s="101"/>
    </row>
    <row r="10" spans="1:12" ht="27" customHeight="1">
      <c r="A10" s="92"/>
      <c r="B10" s="92"/>
      <c r="C10" s="92"/>
      <c r="D10" s="92"/>
      <c r="E10" s="92"/>
      <c r="F10" s="93"/>
      <c r="G10" s="93"/>
      <c r="H10" s="94"/>
      <c r="I10" s="99" t="str">
        <f t="shared" si="0"/>
        <v/>
      </c>
      <c r="J10" s="100" t="str">
        <f t="shared" si="1"/>
        <v/>
      </c>
      <c r="K10" s="101"/>
    </row>
    <row r="11" spans="1:12" ht="27" customHeight="1">
      <c r="A11" s="92"/>
      <c r="B11" s="92"/>
      <c r="C11" s="92"/>
      <c r="D11" s="92"/>
      <c r="E11" s="92"/>
      <c r="F11" s="93"/>
      <c r="G11" s="93"/>
      <c r="H11" s="94"/>
      <c r="I11" s="99" t="str">
        <f t="shared" si="0"/>
        <v/>
      </c>
      <c r="J11" s="100" t="str">
        <f t="shared" si="1"/>
        <v/>
      </c>
      <c r="K11" s="101"/>
    </row>
    <row r="12" spans="1:12" ht="27" customHeight="1">
      <c r="A12" s="92"/>
      <c r="B12" s="92"/>
      <c r="C12" s="92"/>
      <c r="D12" s="92"/>
      <c r="E12" s="92"/>
      <c r="F12" s="93"/>
      <c r="G12" s="93"/>
      <c r="H12" s="94"/>
      <c r="I12" s="99" t="str">
        <f t="shared" si="0"/>
        <v/>
      </c>
      <c r="J12" s="100" t="str">
        <f t="shared" si="1"/>
        <v/>
      </c>
      <c r="K12" s="101"/>
    </row>
    <row r="13" spans="1:12" ht="27" customHeight="1">
      <c r="A13" s="92"/>
      <c r="B13" s="92"/>
      <c r="C13" s="92"/>
      <c r="D13" s="92"/>
      <c r="E13" s="92"/>
      <c r="F13" s="93"/>
      <c r="G13" s="93"/>
      <c r="H13" s="94"/>
      <c r="I13" s="99" t="str">
        <f t="shared" si="0"/>
        <v/>
      </c>
      <c r="J13" s="100" t="str">
        <f t="shared" si="1"/>
        <v/>
      </c>
      <c r="K13" s="101"/>
    </row>
    <row r="14" spans="1:12" ht="27" customHeight="1">
      <c r="A14" s="92"/>
      <c r="B14" s="92"/>
      <c r="C14" s="92"/>
      <c r="D14" s="92"/>
      <c r="E14" s="92"/>
      <c r="F14" s="93"/>
      <c r="G14" s="93"/>
      <c r="H14" s="94"/>
      <c r="I14" s="99" t="str">
        <f t="shared" si="0"/>
        <v/>
      </c>
      <c r="J14" s="100" t="str">
        <f t="shared" si="1"/>
        <v/>
      </c>
      <c r="K14" s="101"/>
    </row>
    <row r="15" spans="1:12" ht="27" customHeight="1">
      <c r="A15" s="92"/>
      <c r="B15" s="92"/>
      <c r="C15" s="92"/>
      <c r="D15" s="92"/>
      <c r="E15" s="92"/>
      <c r="F15" s="93"/>
      <c r="G15" s="93"/>
      <c r="H15" s="94"/>
      <c r="I15" s="99" t="str">
        <f t="shared" si="0"/>
        <v/>
      </c>
      <c r="J15" s="100" t="str">
        <f t="shared" si="1"/>
        <v/>
      </c>
      <c r="K15" s="101"/>
    </row>
    <row r="16" spans="1:12" ht="27" customHeight="1">
      <c r="A16" s="92"/>
      <c r="B16" s="92"/>
      <c r="C16" s="92"/>
      <c r="D16" s="92"/>
      <c r="E16" s="92"/>
      <c r="F16" s="93"/>
      <c r="G16" s="93"/>
      <c r="H16" s="94"/>
      <c r="I16" s="99" t="str">
        <f t="shared" si="0"/>
        <v/>
      </c>
      <c r="J16" s="100" t="str">
        <f t="shared" si="1"/>
        <v/>
      </c>
      <c r="K16" s="101"/>
    </row>
    <row r="17" spans="1:11" ht="27" customHeight="1">
      <c r="A17" s="92"/>
      <c r="B17" s="92"/>
      <c r="C17" s="92"/>
      <c r="D17" s="92"/>
      <c r="E17" s="92"/>
      <c r="F17" s="93"/>
      <c r="G17" s="93"/>
      <c r="H17" s="94"/>
      <c r="I17" s="99" t="str">
        <f t="shared" si="0"/>
        <v/>
      </c>
      <c r="J17" s="100" t="str">
        <f t="shared" si="1"/>
        <v/>
      </c>
      <c r="K17" s="101"/>
    </row>
    <row r="18" spans="1:11" ht="27" customHeight="1">
      <c r="A18" s="92"/>
      <c r="B18" s="92"/>
      <c r="C18" s="92"/>
      <c r="D18" s="92"/>
      <c r="E18" s="92"/>
      <c r="F18" s="93"/>
      <c r="G18" s="93"/>
      <c r="H18" s="94"/>
      <c r="I18" s="99" t="str">
        <f t="shared" si="0"/>
        <v/>
      </c>
      <c r="J18" s="100" t="str">
        <f t="shared" si="1"/>
        <v/>
      </c>
      <c r="K18" s="101"/>
    </row>
    <row r="19" spans="1:11" ht="27" customHeight="1">
      <c r="A19" s="92"/>
      <c r="B19" s="92"/>
      <c r="C19" s="92"/>
      <c r="D19" s="92"/>
      <c r="E19" s="92"/>
      <c r="F19" s="93"/>
      <c r="G19" s="93"/>
      <c r="H19" s="94"/>
      <c r="I19" s="99" t="str">
        <f t="shared" si="0"/>
        <v/>
      </c>
      <c r="J19" s="100" t="str">
        <f t="shared" si="1"/>
        <v/>
      </c>
      <c r="K19" s="101"/>
    </row>
    <row r="20" spans="1:11" ht="27" customHeight="1">
      <c r="A20" s="92"/>
      <c r="B20" s="92"/>
      <c r="C20" s="92"/>
      <c r="D20" s="92"/>
      <c r="E20" s="92"/>
      <c r="F20" s="93"/>
      <c r="G20" s="93"/>
      <c r="H20" s="94"/>
      <c r="I20" s="99" t="str">
        <f t="shared" si="0"/>
        <v/>
      </c>
      <c r="J20" s="100" t="str">
        <f t="shared" si="1"/>
        <v/>
      </c>
      <c r="K20" s="101"/>
    </row>
    <row r="21" spans="1:11" ht="27" customHeight="1">
      <c r="A21" s="92"/>
      <c r="B21" s="92"/>
      <c r="C21" s="92"/>
      <c r="D21" s="92"/>
      <c r="E21" s="92"/>
      <c r="F21" s="93"/>
      <c r="G21" s="93"/>
      <c r="H21" s="94"/>
      <c r="I21" s="99" t="str">
        <f t="shared" si="0"/>
        <v/>
      </c>
      <c r="J21" s="100" t="str">
        <f t="shared" si="1"/>
        <v/>
      </c>
      <c r="K21" s="101"/>
    </row>
    <row r="22" spans="1:11" ht="27" customHeight="1">
      <c r="A22" s="92"/>
      <c r="B22" s="92"/>
      <c r="C22" s="92"/>
      <c r="D22" s="92"/>
      <c r="E22" s="92"/>
      <c r="F22" s="93"/>
      <c r="G22" s="93"/>
      <c r="H22" s="94"/>
      <c r="I22" s="99" t="str">
        <f t="shared" si="0"/>
        <v/>
      </c>
      <c r="J22" s="100" t="str">
        <f t="shared" si="1"/>
        <v/>
      </c>
      <c r="K22" s="101"/>
    </row>
    <row r="23" spans="1:11" ht="27" customHeight="1">
      <c r="A23" s="92"/>
      <c r="B23" s="92"/>
      <c r="C23" s="92"/>
      <c r="D23" s="92"/>
      <c r="E23" s="92"/>
      <c r="F23" s="93"/>
      <c r="G23" s="93"/>
      <c r="H23" s="94"/>
      <c r="I23" s="99" t="str">
        <f t="shared" si="0"/>
        <v/>
      </c>
      <c r="J23" s="100" t="str">
        <f t="shared" si="1"/>
        <v/>
      </c>
      <c r="K23" s="101"/>
    </row>
    <row r="24" spans="1:11" ht="27" customHeight="1">
      <c r="A24" s="92"/>
      <c r="B24" s="92"/>
      <c r="C24" s="92"/>
      <c r="D24" s="92"/>
      <c r="E24" s="92"/>
      <c r="F24" s="93"/>
      <c r="G24" s="93"/>
      <c r="H24" s="94"/>
      <c r="I24" s="99" t="str">
        <f t="shared" si="0"/>
        <v/>
      </c>
      <c r="J24" s="100" t="str">
        <f t="shared" si="1"/>
        <v/>
      </c>
      <c r="K24" s="101"/>
    </row>
    <row r="25" spans="1:11" ht="27" customHeight="1">
      <c r="A25" s="92"/>
      <c r="B25" s="92"/>
      <c r="C25" s="92"/>
      <c r="D25" s="92"/>
      <c r="E25" s="92"/>
      <c r="F25" s="93"/>
      <c r="G25" s="93"/>
      <c r="H25" s="94"/>
      <c r="I25" s="99" t="str">
        <f t="shared" si="0"/>
        <v/>
      </c>
      <c r="J25" s="100" t="str">
        <f t="shared" si="1"/>
        <v/>
      </c>
      <c r="K25" s="101"/>
    </row>
    <row r="26" spans="1:11" ht="27" customHeight="1">
      <c r="A26" s="92"/>
      <c r="B26" s="92"/>
      <c r="C26" s="92"/>
      <c r="D26" s="92"/>
      <c r="E26" s="92"/>
      <c r="F26" s="93"/>
      <c r="G26" s="93"/>
      <c r="H26" s="94"/>
      <c r="I26" s="99" t="str">
        <f t="shared" si="0"/>
        <v/>
      </c>
      <c r="J26" s="100" t="str">
        <f t="shared" si="1"/>
        <v/>
      </c>
      <c r="K26" s="101"/>
    </row>
    <row r="27" spans="1:11" ht="27" customHeight="1">
      <c r="A27" s="92"/>
      <c r="B27" s="92"/>
      <c r="C27" s="92"/>
      <c r="D27" s="92"/>
      <c r="E27" s="92"/>
      <c r="F27" s="93"/>
      <c r="G27" s="93"/>
      <c r="H27" s="94"/>
      <c r="I27" s="99" t="str">
        <f t="shared" si="0"/>
        <v/>
      </c>
      <c r="J27" s="100" t="str">
        <f t="shared" si="1"/>
        <v/>
      </c>
      <c r="K27" s="101"/>
    </row>
    <row r="28" spans="1:11" ht="27" customHeight="1">
      <c r="A28" s="92"/>
      <c r="B28" s="92"/>
      <c r="C28" s="92"/>
      <c r="D28" s="92"/>
      <c r="E28" s="92"/>
      <c r="F28" s="93"/>
      <c r="G28" s="93"/>
      <c r="H28" s="94"/>
      <c r="I28" s="99" t="str">
        <f t="shared" si="0"/>
        <v/>
      </c>
      <c r="J28" s="100" t="str">
        <f t="shared" si="1"/>
        <v/>
      </c>
      <c r="K28" s="101"/>
    </row>
    <row r="29" spans="1:11" ht="27" customHeight="1">
      <c r="A29" s="92"/>
      <c r="B29" s="92"/>
      <c r="C29" s="92"/>
      <c r="D29" s="92"/>
      <c r="E29" s="92"/>
      <c r="F29" s="93"/>
      <c r="G29" s="93"/>
      <c r="H29" s="94"/>
      <c r="I29" s="99" t="str">
        <f t="shared" si="0"/>
        <v/>
      </c>
      <c r="J29" s="100" t="str">
        <f t="shared" si="1"/>
        <v/>
      </c>
      <c r="K29" s="101"/>
    </row>
    <row r="30" spans="1:11" ht="27" customHeight="1">
      <c r="A30" s="92"/>
      <c r="B30" s="92"/>
      <c r="C30" s="92"/>
      <c r="D30" s="92"/>
      <c r="E30" s="92"/>
      <c r="F30" s="93"/>
      <c r="G30" s="93"/>
      <c r="H30" s="94"/>
      <c r="I30" s="99" t="str">
        <f t="shared" si="0"/>
        <v/>
      </c>
      <c r="J30" s="100" t="str">
        <f t="shared" si="1"/>
        <v/>
      </c>
      <c r="K30" s="101"/>
    </row>
    <row r="31" spans="1:11" ht="27" customHeight="1">
      <c r="A31" s="92"/>
      <c r="B31" s="92"/>
      <c r="C31" s="92"/>
      <c r="D31" s="92"/>
      <c r="E31" s="92"/>
      <c r="F31" s="93"/>
      <c r="G31" s="93"/>
      <c r="H31" s="94"/>
      <c r="I31" s="99" t="str">
        <f t="shared" si="0"/>
        <v/>
      </c>
      <c r="J31" s="100" t="str">
        <f t="shared" si="1"/>
        <v/>
      </c>
      <c r="K31" s="101"/>
    </row>
    <row r="32" spans="1:11" ht="27" customHeight="1">
      <c r="A32" s="92"/>
      <c r="B32" s="92"/>
      <c r="C32" s="92"/>
      <c r="D32" s="92"/>
      <c r="E32" s="92"/>
      <c r="F32" s="93"/>
      <c r="G32" s="93"/>
      <c r="H32" s="94"/>
      <c r="I32" s="99" t="str">
        <f t="shared" si="0"/>
        <v/>
      </c>
      <c r="J32" s="100" t="str">
        <f t="shared" si="1"/>
        <v/>
      </c>
      <c r="K32" s="101"/>
    </row>
    <row r="33" spans="1:11" ht="27" customHeight="1">
      <c r="A33" s="92"/>
      <c r="B33" s="92"/>
      <c r="C33" s="92"/>
      <c r="D33" s="92"/>
      <c r="E33" s="92"/>
      <c r="F33" s="93"/>
      <c r="G33" s="93"/>
      <c r="H33" s="94"/>
      <c r="I33" s="99" t="str">
        <f t="shared" si="0"/>
        <v/>
      </c>
      <c r="J33" s="100" t="str">
        <f t="shared" si="1"/>
        <v/>
      </c>
      <c r="K33" s="101"/>
    </row>
    <row r="34" spans="1:11" ht="27" customHeight="1">
      <c r="A34" s="92"/>
      <c r="B34" s="92"/>
      <c r="C34" s="92"/>
      <c r="D34" s="92"/>
      <c r="E34" s="92"/>
      <c r="F34" s="93"/>
      <c r="G34" s="93"/>
      <c r="H34" s="94"/>
      <c r="I34" s="99" t="str">
        <f t="shared" si="0"/>
        <v/>
      </c>
      <c r="J34" s="100" t="str">
        <f t="shared" si="1"/>
        <v/>
      </c>
      <c r="K34" s="101"/>
    </row>
    <row r="35" spans="1:11" ht="27" customHeight="1">
      <c r="A35" s="92"/>
      <c r="B35" s="92"/>
      <c r="C35" s="92"/>
      <c r="D35" s="92"/>
      <c r="E35" s="92"/>
      <c r="F35" s="93"/>
      <c r="G35" s="93"/>
      <c r="H35" s="94"/>
      <c r="I35" s="99" t="str">
        <f t="shared" si="0"/>
        <v/>
      </c>
      <c r="J35" s="100" t="str">
        <f t="shared" si="1"/>
        <v/>
      </c>
      <c r="K35" s="101"/>
    </row>
    <row r="36" spans="1:11" ht="27" customHeight="1">
      <c r="A36" s="92"/>
      <c r="B36" s="92"/>
      <c r="C36" s="92"/>
      <c r="D36" s="92"/>
      <c r="E36" s="92"/>
      <c r="F36" s="93"/>
      <c r="G36" s="93"/>
      <c r="H36" s="94"/>
      <c r="I36" s="99" t="str">
        <f t="shared" si="0"/>
        <v/>
      </c>
      <c r="J36" s="100" t="str">
        <f t="shared" ref="J36:J52" si="2">IF(H36="","",IF(I36&lt;15,"",IF(I36&lt;30,"1部",IF(I36&lt;40,"2部",IF(I36&lt;50,"3部",IF(I36&lt;60,"4部","5部"))))))</f>
        <v/>
      </c>
      <c r="K36" s="101"/>
    </row>
    <row r="37" spans="1:11" ht="27" customHeight="1">
      <c r="A37" s="92"/>
      <c r="B37" s="92"/>
      <c r="C37" s="92"/>
      <c r="D37" s="92"/>
      <c r="E37" s="92"/>
      <c r="F37" s="93"/>
      <c r="G37" s="93"/>
      <c r="H37" s="94"/>
      <c r="I37" s="99" t="str">
        <f t="shared" si="0"/>
        <v/>
      </c>
      <c r="J37" s="100" t="str">
        <f t="shared" si="2"/>
        <v/>
      </c>
      <c r="K37" s="101"/>
    </row>
    <row r="38" spans="1:11" ht="27" customHeight="1">
      <c r="A38" s="92"/>
      <c r="B38" s="92"/>
      <c r="C38" s="92"/>
      <c r="D38" s="92"/>
      <c r="E38" s="92"/>
      <c r="F38" s="93"/>
      <c r="G38" s="93"/>
      <c r="H38" s="94"/>
      <c r="I38" s="99" t="str">
        <f t="shared" si="0"/>
        <v/>
      </c>
      <c r="J38" s="100" t="str">
        <f t="shared" si="2"/>
        <v/>
      </c>
      <c r="K38" s="101"/>
    </row>
    <row r="39" spans="1:11" ht="27" customHeight="1">
      <c r="A39" s="92"/>
      <c r="B39" s="92"/>
      <c r="C39" s="92"/>
      <c r="D39" s="92"/>
      <c r="E39" s="92"/>
      <c r="F39" s="93"/>
      <c r="G39" s="93"/>
      <c r="H39" s="94"/>
      <c r="I39" s="99" t="str">
        <f t="shared" si="0"/>
        <v/>
      </c>
      <c r="J39" s="100" t="str">
        <f t="shared" si="2"/>
        <v/>
      </c>
      <c r="K39" s="101"/>
    </row>
    <row r="40" spans="1:11" ht="27" customHeight="1">
      <c r="A40" s="92"/>
      <c r="B40" s="92"/>
      <c r="C40" s="92"/>
      <c r="D40" s="92"/>
      <c r="E40" s="92"/>
      <c r="F40" s="93"/>
      <c r="G40" s="93"/>
      <c r="H40" s="94"/>
      <c r="I40" s="99" t="str">
        <f t="shared" si="0"/>
        <v/>
      </c>
      <c r="J40" s="100" t="str">
        <f t="shared" si="2"/>
        <v/>
      </c>
      <c r="K40" s="101"/>
    </row>
    <row r="41" spans="1:11" ht="27" customHeight="1">
      <c r="A41" s="92"/>
      <c r="B41" s="92"/>
      <c r="C41" s="92"/>
      <c r="D41" s="92"/>
      <c r="E41" s="92"/>
      <c r="F41" s="93"/>
      <c r="G41" s="93"/>
      <c r="H41" s="94"/>
      <c r="I41" s="99" t="str">
        <f t="shared" si="0"/>
        <v/>
      </c>
      <c r="J41" s="100" t="str">
        <f t="shared" si="2"/>
        <v/>
      </c>
      <c r="K41" s="101"/>
    </row>
    <row r="42" spans="1:11" ht="27" customHeight="1">
      <c r="A42" s="92"/>
      <c r="B42" s="92"/>
      <c r="C42" s="92"/>
      <c r="D42" s="92"/>
      <c r="E42" s="92"/>
      <c r="F42" s="93"/>
      <c r="G42" s="93"/>
      <c r="H42" s="94"/>
      <c r="I42" s="99" t="str">
        <f t="shared" si="0"/>
        <v/>
      </c>
      <c r="J42" s="100" t="str">
        <f t="shared" si="2"/>
        <v/>
      </c>
      <c r="K42" s="101"/>
    </row>
    <row r="43" spans="1:11" ht="27" customHeight="1">
      <c r="A43" s="92"/>
      <c r="B43" s="92"/>
      <c r="C43" s="92"/>
      <c r="D43" s="92"/>
      <c r="E43" s="92"/>
      <c r="F43" s="93"/>
      <c r="G43" s="93"/>
      <c r="H43" s="94"/>
      <c r="I43" s="99" t="str">
        <f t="shared" si="0"/>
        <v/>
      </c>
      <c r="J43" s="100" t="str">
        <f t="shared" si="2"/>
        <v/>
      </c>
      <c r="K43" s="101"/>
    </row>
    <row r="44" spans="1:11" ht="27" customHeight="1">
      <c r="A44" s="92"/>
      <c r="B44" s="92"/>
      <c r="C44" s="92"/>
      <c r="D44" s="92"/>
      <c r="E44" s="92"/>
      <c r="F44" s="93"/>
      <c r="G44" s="93"/>
      <c r="H44" s="94"/>
      <c r="I44" s="99" t="str">
        <f t="shared" si="0"/>
        <v/>
      </c>
      <c r="J44" s="100" t="str">
        <f t="shared" si="2"/>
        <v/>
      </c>
      <c r="K44" s="101"/>
    </row>
    <row r="45" spans="1:11" ht="27" customHeight="1">
      <c r="A45" s="92"/>
      <c r="B45" s="92"/>
      <c r="C45" s="92"/>
      <c r="D45" s="92"/>
      <c r="E45" s="92"/>
      <c r="F45" s="93"/>
      <c r="G45" s="93"/>
      <c r="H45" s="94"/>
      <c r="I45" s="99" t="str">
        <f t="shared" si="0"/>
        <v/>
      </c>
      <c r="J45" s="100" t="str">
        <f t="shared" si="2"/>
        <v/>
      </c>
      <c r="K45" s="101"/>
    </row>
    <row r="46" spans="1:11" ht="27" customHeight="1">
      <c r="A46" s="92"/>
      <c r="B46" s="92"/>
      <c r="C46" s="92"/>
      <c r="D46" s="92"/>
      <c r="E46" s="92"/>
      <c r="F46" s="93"/>
      <c r="G46" s="93"/>
      <c r="H46" s="94"/>
      <c r="I46" s="99" t="str">
        <f t="shared" si="0"/>
        <v/>
      </c>
      <c r="J46" s="100" t="str">
        <f t="shared" si="2"/>
        <v/>
      </c>
      <c r="K46" s="101"/>
    </row>
    <row r="47" spans="1:11" ht="27" customHeight="1">
      <c r="A47" s="92"/>
      <c r="B47" s="92"/>
      <c r="C47" s="92"/>
      <c r="D47" s="92"/>
      <c r="E47" s="92"/>
      <c r="F47" s="93"/>
      <c r="G47" s="93"/>
      <c r="H47" s="94"/>
      <c r="I47" s="99" t="str">
        <f t="shared" si="0"/>
        <v/>
      </c>
      <c r="J47" s="100" t="str">
        <f t="shared" si="2"/>
        <v/>
      </c>
      <c r="K47" s="101"/>
    </row>
    <row r="48" spans="1:11" ht="27" customHeight="1">
      <c r="A48" s="92"/>
      <c r="B48" s="92"/>
      <c r="C48" s="92"/>
      <c r="D48" s="92"/>
      <c r="E48" s="92"/>
      <c r="F48" s="93"/>
      <c r="G48" s="93"/>
      <c r="H48" s="94"/>
      <c r="I48" s="99" t="str">
        <f t="shared" si="0"/>
        <v/>
      </c>
      <c r="J48" s="100" t="str">
        <f t="shared" si="2"/>
        <v/>
      </c>
      <c r="K48" s="101"/>
    </row>
    <row r="49" spans="1:11" ht="27" customHeight="1">
      <c r="A49" s="92"/>
      <c r="B49" s="92"/>
      <c r="C49" s="92"/>
      <c r="D49" s="92"/>
      <c r="E49" s="92"/>
      <c r="F49" s="93"/>
      <c r="G49" s="93"/>
      <c r="H49" s="94"/>
      <c r="I49" s="99" t="str">
        <f t="shared" si="0"/>
        <v/>
      </c>
      <c r="J49" s="100" t="str">
        <f t="shared" si="2"/>
        <v/>
      </c>
      <c r="K49" s="101"/>
    </row>
    <row r="50" spans="1:11" ht="27" customHeight="1">
      <c r="A50" s="92"/>
      <c r="B50" s="92"/>
      <c r="C50" s="92"/>
      <c r="D50" s="92"/>
      <c r="E50" s="92"/>
      <c r="F50" s="93"/>
      <c r="G50" s="93"/>
      <c r="H50" s="94"/>
      <c r="I50" s="99" t="str">
        <f t="shared" si="0"/>
        <v/>
      </c>
      <c r="J50" s="100" t="str">
        <f t="shared" si="2"/>
        <v/>
      </c>
      <c r="K50" s="101"/>
    </row>
    <row r="51" spans="1:11" ht="27" customHeight="1">
      <c r="A51" s="92"/>
      <c r="B51" s="92"/>
      <c r="C51" s="92"/>
      <c r="D51" s="92"/>
      <c r="E51" s="92"/>
      <c r="F51" s="93"/>
      <c r="G51" s="93"/>
      <c r="H51" s="94"/>
      <c r="I51" s="99" t="str">
        <f t="shared" si="0"/>
        <v/>
      </c>
      <c r="J51" s="100" t="str">
        <f t="shared" si="2"/>
        <v/>
      </c>
      <c r="K51" s="101"/>
    </row>
    <row r="52" spans="1:11" ht="27" customHeight="1">
      <c r="A52" s="92"/>
      <c r="B52" s="92"/>
      <c r="C52" s="92"/>
      <c r="D52" s="92"/>
      <c r="E52" s="92"/>
      <c r="F52" s="93"/>
      <c r="G52" s="93"/>
      <c r="H52" s="94"/>
      <c r="I52" s="99" t="str">
        <f t="shared" si="0"/>
        <v/>
      </c>
      <c r="J52" s="100" t="str">
        <f t="shared" si="2"/>
        <v/>
      </c>
      <c r="K52" s="101"/>
    </row>
  </sheetData>
  <sheetProtection sheet="1" objects="1" scenarios="1"/>
  <mergeCells count="3">
    <mergeCell ref="A1:B1"/>
    <mergeCell ref="C1:F1"/>
    <mergeCell ref="H1:J1"/>
  </mergeCells>
  <dataValidations count="2">
    <dataValidation type="list" errorStyle="information" allowBlank="1" showInputMessage="1" errorTitle="県陸協登録有無" promptTitle="県陸協登録" prompt="有(○)、無(×)" sqref="G3:G52" xr:uid="{00000000-0002-0000-0200-000000000000}">
      <formula1>"○,×"</formula1>
    </dataValidation>
    <dataValidation type="list" allowBlank="1" showInputMessage="1" sqref="K3:K52" xr:uid="{00000000-0002-0000-0200-000001000000}">
      <formula1>"1部,2部,3部,4部,5部"</formula1>
    </dataValidation>
  </dataValidations>
  <pageMargins left="0.70866141732283505" right="0.70866141732283505" top="0.55118110236220497" bottom="0.55118110236220497" header="0.31496062992126" footer="0.31496062992126"/>
  <pageSetup paperSize="9" scale="55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80"/>
  <sheetViews>
    <sheetView showZeros="0" view="pageBreakPreview" zoomScaleNormal="100" zoomScaleSheetLayoutView="100" workbookViewId="0">
      <selection activeCell="B6" sqref="B6"/>
    </sheetView>
  </sheetViews>
  <sheetFormatPr defaultColWidth="9" defaultRowHeight="13.15"/>
  <cols>
    <col min="1" max="1" width="5.140625" style="1" customWidth="1"/>
    <col min="2" max="2" width="3.5703125" style="2" customWidth="1"/>
    <col min="3" max="3" width="12.5703125" style="1" customWidth="1"/>
    <col min="4" max="4" width="16" style="1" customWidth="1"/>
    <col min="5" max="5" width="3.42578125" style="1" hidden="1" customWidth="1"/>
    <col min="6" max="6" width="4.5703125" style="1" hidden="1" customWidth="1"/>
    <col min="7" max="7" width="6.5703125" style="1" customWidth="1"/>
    <col min="8" max="8" width="18.5703125" style="1" customWidth="1"/>
    <col min="9" max="9" width="5.7109375" style="1" customWidth="1"/>
    <col min="10" max="10" width="8.42578125" style="1" hidden="1" customWidth="1"/>
    <col min="11" max="11" width="9.5703125" style="1" customWidth="1"/>
    <col min="12" max="12" width="6.5703125" style="1" customWidth="1"/>
    <col min="13" max="13" width="0.85546875" style="1" customWidth="1"/>
    <col min="14" max="14" width="3.5703125" style="1" customWidth="1"/>
    <col min="15" max="15" width="15.5703125" style="1" customWidth="1"/>
    <col min="16" max="16" width="12.5703125" style="1" customWidth="1"/>
    <col min="17" max="17" width="1.7109375" style="1" customWidth="1"/>
    <col min="18" max="18" width="3.5703125" style="1" customWidth="1"/>
    <col min="19" max="19" width="15.5703125" style="1" customWidth="1"/>
    <col min="20" max="20" width="12.5703125" style="1" customWidth="1"/>
    <col min="21" max="16384" width="9" style="1"/>
  </cols>
  <sheetData>
    <row r="1" spans="1:17" ht="19.149999999999999">
      <c r="A1" s="163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7" ht="15" customHeight="1">
      <c r="B2" s="3"/>
      <c r="N2" s="24"/>
      <c r="O2" s="1" t="s">
        <v>59</v>
      </c>
    </row>
    <row r="3" spans="1:17" ht="15" customHeight="1">
      <c r="C3" s="4" t="s">
        <v>60</v>
      </c>
      <c r="D3" s="164"/>
      <c r="E3" s="165"/>
      <c r="F3" s="165"/>
      <c r="G3" s="165"/>
      <c r="H3" s="166"/>
      <c r="K3" s="167" t="s">
        <v>61</v>
      </c>
      <c r="L3" s="168"/>
      <c r="M3" s="25"/>
      <c r="N3" s="26"/>
      <c r="O3" s="27">
        <f>SUM(O4:O8)</f>
        <v>0</v>
      </c>
    </row>
    <row r="4" spans="1:17" ht="15" customHeight="1">
      <c r="C4" s="4" t="s">
        <v>62</v>
      </c>
      <c r="D4" s="164"/>
      <c r="E4" s="165"/>
      <c r="F4" s="165"/>
      <c r="G4" s="165"/>
      <c r="H4" s="166"/>
      <c r="K4" s="169" t="s">
        <v>63</v>
      </c>
      <c r="L4" s="170"/>
      <c r="M4" s="170"/>
      <c r="N4" s="30"/>
      <c r="O4" s="27">
        <f t="shared" ref="O4:O8" si="0">P4*N4</f>
        <v>0</v>
      </c>
      <c r="P4" s="31">
        <v>600</v>
      </c>
      <c r="Q4" s="54"/>
    </row>
    <row r="5" spans="1:17" ht="15" customHeight="1">
      <c r="C5" s="4" t="s">
        <v>64</v>
      </c>
      <c r="D5" s="164"/>
      <c r="E5" s="165"/>
      <c r="F5" s="165"/>
      <c r="G5" s="165"/>
      <c r="H5" s="166"/>
      <c r="K5" s="169" t="s">
        <v>65</v>
      </c>
      <c r="L5" s="170"/>
      <c r="M5" s="170"/>
      <c r="N5" s="30"/>
      <c r="O5" s="27">
        <f t="shared" si="0"/>
        <v>0</v>
      </c>
      <c r="P5" s="31">
        <v>300</v>
      </c>
      <c r="Q5" s="54"/>
    </row>
    <row r="6" spans="1:17" ht="15" customHeight="1">
      <c r="I6" s="32"/>
      <c r="J6" s="32"/>
      <c r="K6" s="169" t="s">
        <v>66</v>
      </c>
      <c r="L6" s="170"/>
      <c r="M6" s="170"/>
      <c r="N6" s="30"/>
      <c r="O6" s="27">
        <f t="shared" si="0"/>
        <v>0</v>
      </c>
      <c r="P6" s="31">
        <v>200</v>
      </c>
      <c r="Q6" s="32"/>
    </row>
    <row r="7" spans="1:17" ht="15" customHeight="1">
      <c r="C7" s="5"/>
      <c r="K7" s="169" t="s">
        <v>67</v>
      </c>
      <c r="L7" s="170"/>
      <c r="M7" s="170"/>
      <c r="N7" s="30"/>
      <c r="O7" s="27">
        <f t="shared" si="0"/>
        <v>0</v>
      </c>
      <c r="P7" s="33">
        <v>800</v>
      </c>
    </row>
    <row r="8" spans="1:17" ht="15" customHeight="1">
      <c r="K8" s="169" t="s">
        <v>68</v>
      </c>
      <c r="L8" s="170"/>
      <c r="M8" s="170"/>
      <c r="N8" s="30"/>
      <c r="O8" s="27">
        <f t="shared" si="0"/>
        <v>0</v>
      </c>
      <c r="P8" s="33">
        <v>600</v>
      </c>
    </row>
    <row r="9" spans="1:17" ht="15" customHeight="1"/>
    <row r="10" spans="1:17">
      <c r="A10" s="1" t="s">
        <v>69</v>
      </c>
    </row>
    <row r="11" spans="1:17">
      <c r="A11" s="1">
        <v>1</v>
      </c>
      <c r="B11" s="1" t="s">
        <v>70</v>
      </c>
    </row>
    <row r="12" spans="1:17">
      <c r="B12" s="1" t="s">
        <v>71</v>
      </c>
    </row>
    <row r="13" spans="1:17">
      <c r="B13" s="1" t="s">
        <v>72</v>
      </c>
    </row>
    <row r="14" spans="1:17">
      <c r="B14" s="6" t="s">
        <v>73</v>
      </c>
    </row>
    <row r="15" spans="1:17">
      <c r="B15" s="6" t="s">
        <v>74</v>
      </c>
    </row>
    <row r="16" spans="1:17">
      <c r="B16" s="5" t="s">
        <v>75</v>
      </c>
    </row>
    <row r="17" spans="1:20">
      <c r="A17" s="1">
        <v>2</v>
      </c>
      <c r="B17" s="5" t="s">
        <v>76</v>
      </c>
      <c r="K17" s="34"/>
      <c r="N17" s="35"/>
    </row>
    <row r="18" spans="1:20" ht="13.9">
      <c r="A18" s="1">
        <v>3</v>
      </c>
      <c r="B18" s="1" t="s">
        <v>77</v>
      </c>
      <c r="K18" s="34"/>
    </row>
    <row r="19" spans="1:20">
      <c r="B19" s="7" t="s">
        <v>78</v>
      </c>
      <c r="C19" s="8" t="s">
        <v>79</v>
      </c>
      <c r="D19" s="8" t="s">
        <v>80</v>
      </c>
      <c r="E19" s="8" t="s">
        <v>81</v>
      </c>
      <c r="F19" s="8" t="s">
        <v>82</v>
      </c>
      <c r="G19" s="8" t="s">
        <v>83</v>
      </c>
      <c r="H19" s="8" t="s">
        <v>84</v>
      </c>
      <c r="I19" s="36" t="s">
        <v>85</v>
      </c>
      <c r="J19" s="8"/>
      <c r="K19" s="8" t="s">
        <v>86</v>
      </c>
      <c r="L19" s="37" t="s">
        <v>55</v>
      </c>
      <c r="M19" s="28"/>
      <c r="O19" s="38"/>
    </row>
    <row r="20" spans="1:20" ht="15" customHeight="1">
      <c r="A20" s="9" t="s">
        <v>87</v>
      </c>
      <c r="B20" s="10">
        <v>1</v>
      </c>
      <c r="C20" s="11" t="str">
        <f>IF(ISBLANK(B20),"",VLOOKUP(B20,$N$22:$P$117,2,FALSE))</f>
        <v>倉吉市小学1年男子</v>
      </c>
      <c r="D20" s="11" t="str">
        <f>IF(ISBLANK(B20),"",VLOOKUP(B20,$N$22:$P$117,3,FALSE))</f>
        <v>50m</v>
      </c>
      <c r="E20" s="11"/>
      <c r="F20" s="11"/>
      <c r="G20" s="11">
        <v>1234</v>
      </c>
      <c r="H20" s="12" t="s">
        <v>88</v>
      </c>
      <c r="I20" s="11">
        <v>3</v>
      </c>
      <c r="J20" s="11"/>
      <c r="K20" s="39">
        <v>12.34</v>
      </c>
      <c r="L20" s="40"/>
      <c r="M20" s="28"/>
      <c r="O20" s="1" t="s">
        <v>89</v>
      </c>
    </row>
    <row r="21" spans="1:20" ht="15" customHeight="1">
      <c r="A21" s="1">
        <v>1</v>
      </c>
      <c r="B21" s="13"/>
      <c r="C21" s="4" t="str">
        <f t="shared" ref="C21:C84" si="1">IF(ISBLANK(B21),"",VLOOKUP(B21,$N$22:$P$121,2,FALSE))</f>
        <v/>
      </c>
      <c r="D21" s="14" t="str">
        <f t="shared" ref="D21:D84" si="2">IF(ISBLANK(B21),"",VLOOKUP(B21,$N$22:$P$121,3,FALSE))</f>
        <v/>
      </c>
      <c r="E21" s="15"/>
      <c r="F21" s="15"/>
      <c r="G21" s="16"/>
      <c r="H21" s="15" t="str">
        <f>IF(G21="","",IF(COUNTIF(C21,"*女*"),VLOOKUP(G21,'出場選手データ女子(必須)'!$A$3:$F$100,2,FALSE),VLOOKUP(G21,'出場選手データ男子(必須)'!$A$3:$F$94,2,FALSE)))</f>
        <v/>
      </c>
      <c r="I21" s="15" t="str">
        <f>IF(G21="","",IF(COUNTIF(C21,"*女*"),VLOOKUP(G21,'出場選手データ女子(必須)'!$A$3:$F$100,4,FALSE),VLOOKUP(G21,'出場選手データ男子(必須)'!$A$3:$F$94,4,FALSE)))</f>
        <v/>
      </c>
      <c r="J21" s="41" t="str">
        <f>IF(G21="","",IF(COUNTIF(C21,"*女*"),VLOOKUP(G21,'出場選手データ女子(必須)'!$A$3:$F$100,5,FALSE),VLOOKUP(G21,'出場選手データ男子(必須)'!$A$3:$F$94,5,FALSE)))</f>
        <v/>
      </c>
      <c r="K21" s="42"/>
      <c r="L21" s="74"/>
      <c r="M21" s="44"/>
      <c r="N21" s="46" t="s">
        <v>90</v>
      </c>
      <c r="O21" s="46" t="s">
        <v>79</v>
      </c>
      <c r="P21" s="46" t="s">
        <v>80</v>
      </c>
      <c r="Q21" s="55"/>
      <c r="R21" s="46" t="s">
        <v>90</v>
      </c>
      <c r="S21" s="4" t="s">
        <v>79</v>
      </c>
      <c r="T21" s="45" t="s">
        <v>80</v>
      </c>
    </row>
    <row r="22" spans="1:20" ht="15" customHeight="1">
      <c r="A22" s="1">
        <v>2</v>
      </c>
      <c r="B22" s="17"/>
      <c r="C22" s="4" t="str">
        <f t="shared" si="1"/>
        <v/>
      </c>
      <c r="D22" s="4" t="str">
        <f t="shared" si="2"/>
        <v/>
      </c>
      <c r="E22" s="18"/>
      <c r="F22" s="18"/>
      <c r="G22" s="19"/>
      <c r="H22" s="18" t="str">
        <f>IF(G22="","",IF(COUNTIF(C22,"*女*"),VLOOKUP(G22,'出場選手データ女子(必須)'!$A$3:$F$100,2,FALSE),VLOOKUP(G22,'出場選手データ男子(必須)'!$A$3:$F$94,2,FALSE)))</f>
        <v/>
      </c>
      <c r="I22" s="18" t="str">
        <f>IF(G22="","",IF(COUNTIF(C22,"*女*"),VLOOKUP(G22,'出場選手データ女子(必須)'!$A$3:$F$100,4,FALSE),VLOOKUP(G22,'出場選手データ男子(必須)'!$A$3:$F$94,4,FALSE)))</f>
        <v/>
      </c>
      <c r="J22" s="41" t="str">
        <f>IF(G22="","",IF(COUNTIF(C22,"*女*"),VLOOKUP(G22,'出場選手データ女子(必須)'!$A$3:$F$100,5,FALSE),VLOOKUP(G22,'出場選手データ男子(必須)'!$A$3:$F$94,5,FALSE)))</f>
        <v/>
      </c>
      <c r="K22" s="47"/>
      <c r="L22" s="75"/>
      <c r="M22" s="44"/>
      <c r="N22" s="46">
        <v>1</v>
      </c>
      <c r="O22" s="4" t="s">
        <v>91</v>
      </c>
      <c r="P22" s="45" t="s">
        <v>92</v>
      </c>
      <c r="Q22" s="56"/>
      <c r="R22" s="82">
        <v>31</v>
      </c>
      <c r="S22" s="70" t="s">
        <v>93</v>
      </c>
      <c r="T22" s="51" t="s">
        <v>92</v>
      </c>
    </row>
    <row r="23" spans="1:20" ht="15" customHeight="1">
      <c r="A23" s="1">
        <v>3</v>
      </c>
      <c r="B23" s="17"/>
      <c r="C23" s="4" t="str">
        <f t="shared" si="1"/>
        <v/>
      </c>
      <c r="D23" s="4" t="str">
        <f t="shared" si="2"/>
        <v/>
      </c>
      <c r="E23" s="18"/>
      <c r="F23" s="18"/>
      <c r="G23" s="19"/>
      <c r="H23" s="18" t="str">
        <f>IF(G23="","",IF(COUNTIF(C23,"*女*"),VLOOKUP(G23,'出場選手データ女子(必須)'!$A$3:$F$100,2,FALSE),VLOOKUP(G23,'出場選手データ男子(必須)'!$A$3:$F$94,2,FALSE)))</f>
        <v/>
      </c>
      <c r="I23" s="18" t="str">
        <f>IF(G23="","",IF(COUNTIF(C23,"*女*"),VLOOKUP(G23,'出場選手データ女子(必須)'!$A$3:$F$100,4,FALSE),VLOOKUP(G23,'出場選手データ男子(必須)'!$A$3:$F$94,4,FALSE)))</f>
        <v/>
      </c>
      <c r="J23" s="41" t="str">
        <f>IF(G23="","",IF(COUNTIF(C23,"*女*"),VLOOKUP(G23,'出場選手データ女子(必須)'!$A$3:$F$100,5,FALSE),VLOOKUP(G23,'出場選手データ男子(必須)'!$A$3:$F$94,5,FALSE)))</f>
        <v/>
      </c>
      <c r="K23" s="47"/>
      <c r="L23" s="75"/>
      <c r="M23" s="44"/>
      <c r="N23" s="46">
        <v>2</v>
      </c>
      <c r="O23" s="4" t="s">
        <v>94</v>
      </c>
      <c r="P23" s="45" t="s">
        <v>92</v>
      </c>
      <c r="Q23" s="56"/>
      <c r="R23" s="82">
        <v>32</v>
      </c>
      <c r="S23" s="70" t="s">
        <v>95</v>
      </c>
      <c r="T23" s="51" t="s">
        <v>92</v>
      </c>
    </row>
    <row r="24" spans="1:20" ht="15" customHeight="1">
      <c r="A24" s="1">
        <v>4</v>
      </c>
      <c r="B24" s="17"/>
      <c r="C24" s="4" t="str">
        <f t="shared" si="1"/>
        <v/>
      </c>
      <c r="D24" s="4" t="str">
        <f t="shared" si="2"/>
        <v/>
      </c>
      <c r="E24" s="18"/>
      <c r="F24" s="18"/>
      <c r="G24" s="19"/>
      <c r="H24" s="18" t="str">
        <f>IF(G24="","",IF(COUNTIF(C24,"*女*"),VLOOKUP(G24,'出場選手データ女子(必須)'!$A$3:$F$100,2,FALSE),VLOOKUP(G24,'出場選手データ男子(必須)'!$A$3:$F$94,2,FALSE)))</f>
        <v/>
      </c>
      <c r="I24" s="18" t="str">
        <f>IF(G24="","",IF(COUNTIF(C24,"*女*"),VLOOKUP(G24,'出場選手データ女子(必須)'!$A$3:$F$100,4,FALSE),VLOOKUP(G24,'出場選手データ男子(必須)'!$A$3:$F$94,4,FALSE)))</f>
        <v/>
      </c>
      <c r="J24" s="41" t="str">
        <f>IF(G24="","",IF(COUNTIF(C24,"*女*"),VLOOKUP(G24,'出場選手データ女子(必須)'!$A$3:$F$100,5,FALSE),VLOOKUP(G24,'出場選手データ男子(必須)'!$A$3:$F$94,5,FALSE)))</f>
        <v/>
      </c>
      <c r="K24" s="47"/>
      <c r="L24" s="75"/>
      <c r="M24" s="44"/>
      <c r="N24" s="46">
        <v>3</v>
      </c>
      <c r="O24" s="4" t="s">
        <v>96</v>
      </c>
      <c r="P24" s="45" t="s">
        <v>92</v>
      </c>
      <c r="Q24" s="56"/>
      <c r="R24" s="82">
        <v>33</v>
      </c>
      <c r="S24" s="70" t="s">
        <v>97</v>
      </c>
      <c r="T24" s="51" t="s">
        <v>92</v>
      </c>
    </row>
    <row r="25" spans="1:20" ht="15" customHeight="1">
      <c r="A25" s="1">
        <v>5</v>
      </c>
      <c r="B25" s="17"/>
      <c r="C25" s="4" t="str">
        <f t="shared" si="1"/>
        <v/>
      </c>
      <c r="D25" s="4" t="str">
        <f t="shared" si="2"/>
        <v/>
      </c>
      <c r="E25" s="18"/>
      <c r="F25" s="18"/>
      <c r="G25" s="19"/>
      <c r="H25" s="18" t="str">
        <f>IF(G25="","",IF(COUNTIF(C25,"*女*"),VLOOKUP(G25,'出場選手データ女子(必須)'!$A$3:$F$100,2,FALSE),VLOOKUP(G25,'出場選手データ男子(必須)'!$A$3:$F$94,2,FALSE)))</f>
        <v/>
      </c>
      <c r="I25" s="18" t="str">
        <f>IF(G25="","",IF(COUNTIF(C25,"*女*"),VLOOKUP(G25,'出場選手データ女子(必須)'!$A$3:$F$100,4,FALSE),VLOOKUP(G25,'出場選手データ男子(必須)'!$A$3:$F$94,4,FALSE)))</f>
        <v/>
      </c>
      <c r="J25" s="41" t="str">
        <f>IF(G25="","",IF(COUNTIF(C25,"*女*"),VLOOKUP(G25,'出場選手データ女子(必須)'!$A$3:$F$100,5,FALSE),VLOOKUP(G25,'出場選手データ男子(必須)'!$A$3:$F$94,5,FALSE)))</f>
        <v/>
      </c>
      <c r="K25" s="47"/>
      <c r="L25" s="75"/>
      <c r="M25" s="44"/>
      <c r="N25" s="46">
        <v>4</v>
      </c>
      <c r="O25" s="4" t="s">
        <v>98</v>
      </c>
      <c r="P25" s="45" t="s">
        <v>92</v>
      </c>
      <c r="Q25" s="56"/>
      <c r="R25" s="82">
        <v>34</v>
      </c>
      <c r="S25" s="70" t="s">
        <v>99</v>
      </c>
      <c r="T25" s="51" t="s">
        <v>92</v>
      </c>
    </row>
    <row r="26" spans="1:20" ht="15" customHeight="1">
      <c r="A26" s="1">
        <v>6</v>
      </c>
      <c r="B26" s="17"/>
      <c r="C26" s="4" t="str">
        <f t="shared" si="1"/>
        <v/>
      </c>
      <c r="D26" s="4" t="str">
        <f t="shared" si="2"/>
        <v/>
      </c>
      <c r="E26" s="18"/>
      <c r="F26" s="18"/>
      <c r="G26" s="19"/>
      <c r="H26" s="18" t="str">
        <f>IF(G26="","",IF(COUNTIF(C26,"*女*"),VLOOKUP(G26,'出場選手データ女子(必須)'!$A$3:$F$100,2,FALSE),VLOOKUP(G26,'出場選手データ男子(必須)'!$A$3:$F$94,2,FALSE)))</f>
        <v/>
      </c>
      <c r="I26" s="18" t="str">
        <f>IF(G26="","",IF(COUNTIF(C26,"*女*"),VLOOKUP(G26,'出場選手データ女子(必須)'!$A$3:$F$100,4,FALSE),VLOOKUP(G26,'出場選手データ男子(必須)'!$A$3:$F$94,4,FALSE)))</f>
        <v/>
      </c>
      <c r="J26" s="41" t="str">
        <f>IF(G26="","",IF(COUNTIF(C26,"*女*"),VLOOKUP(G26,'出場選手データ女子(必須)'!$A$3:$F$100,5,FALSE),VLOOKUP(G26,'出場選手データ男子(必須)'!$A$3:$F$94,5,FALSE)))</f>
        <v/>
      </c>
      <c r="K26" s="47"/>
      <c r="L26" s="75"/>
      <c r="M26" s="44"/>
      <c r="N26" s="46">
        <v>5</v>
      </c>
      <c r="O26" s="4" t="s">
        <v>100</v>
      </c>
      <c r="P26" s="45" t="s">
        <v>101</v>
      </c>
      <c r="Q26" s="56"/>
      <c r="R26" s="82">
        <v>35</v>
      </c>
      <c r="S26" s="70" t="s">
        <v>102</v>
      </c>
      <c r="T26" s="51" t="s">
        <v>101</v>
      </c>
    </row>
    <row r="27" spans="1:20" ht="15" customHeight="1">
      <c r="A27" s="1">
        <v>7</v>
      </c>
      <c r="B27" s="17"/>
      <c r="C27" s="4" t="str">
        <f t="shared" si="1"/>
        <v/>
      </c>
      <c r="D27" s="4" t="str">
        <f t="shared" si="2"/>
        <v/>
      </c>
      <c r="E27" s="18"/>
      <c r="F27" s="18"/>
      <c r="G27" s="19"/>
      <c r="H27" s="18" t="str">
        <f>IF(G27="","",IF(COUNTIF(C27,"*女*"),VLOOKUP(G27,'出場選手データ女子(必須)'!$A$3:$F$100,2,FALSE),VLOOKUP(G27,'出場選手データ男子(必須)'!$A$3:$F$94,2,FALSE)))</f>
        <v/>
      </c>
      <c r="I27" s="18" t="str">
        <f>IF(G27="","",IF(COUNTIF(C27,"*女*"),VLOOKUP(G27,'出場選手データ女子(必須)'!$A$3:$F$100,4,FALSE),VLOOKUP(G27,'出場選手データ男子(必須)'!$A$3:$F$94,4,FALSE)))</f>
        <v/>
      </c>
      <c r="J27" s="41" t="str">
        <f>IF(G27="","",IF(COUNTIF(C27,"*女*"),VLOOKUP(G27,'出場選手データ女子(必須)'!$A$3:$F$100,5,FALSE),VLOOKUP(G27,'出場選手データ男子(必須)'!$A$3:$F$94,5,FALSE)))</f>
        <v/>
      </c>
      <c r="K27" s="47"/>
      <c r="L27" s="75"/>
      <c r="M27" s="44"/>
      <c r="N27" s="46">
        <v>6</v>
      </c>
      <c r="O27" s="4" t="s">
        <v>103</v>
      </c>
      <c r="P27" s="45" t="s">
        <v>101</v>
      </c>
      <c r="Q27" s="56"/>
      <c r="R27" s="82">
        <v>36</v>
      </c>
      <c r="S27" s="70" t="s">
        <v>104</v>
      </c>
      <c r="T27" s="51" t="s">
        <v>101</v>
      </c>
    </row>
    <row r="28" spans="1:20" ht="15" customHeight="1">
      <c r="A28" s="1">
        <v>8</v>
      </c>
      <c r="B28" s="17"/>
      <c r="C28" s="4" t="str">
        <f t="shared" si="1"/>
        <v/>
      </c>
      <c r="D28" s="4" t="str">
        <f t="shared" si="2"/>
        <v/>
      </c>
      <c r="E28" s="18"/>
      <c r="F28" s="18"/>
      <c r="G28" s="19"/>
      <c r="H28" s="18" t="str">
        <f>IF(G28="","",IF(COUNTIF(C28,"*女*"),VLOOKUP(G28,'出場選手データ女子(必須)'!$A$3:$F$100,2,FALSE),VLOOKUP(G28,'出場選手データ男子(必須)'!$A$3:$F$94,2,FALSE)))</f>
        <v/>
      </c>
      <c r="I28" s="18" t="str">
        <f>IF(G28="","",IF(COUNTIF(C28,"*女*"),VLOOKUP(G28,'出場選手データ女子(必須)'!$A$3:$F$100,4,FALSE),VLOOKUP(G28,'出場選手データ男子(必須)'!$A$3:$F$94,4,FALSE)))</f>
        <v/>
      </c>
      <c r="J28" s="41" t="str">
        <f>IF(G28="","",IF(COUNTIF(C28,"*女*"),VLOOKUP(G28,'出場選手データ女子(必須)'!$A$3:$F$100,5,FALSE),VLOOKUP(G28,'出場選手データ男子(必須)'!$A$3:$F$94,5,FALSE)))</f>
        <v/>
      </c>
      <c r="K28" s="47"/>
      <c r="L28" s="75"/>
      <c r="M28" s="44"/>
      <c r="N28" s="46">
        <v>7</v>
      </c>
      <c r="O28" s="4" t="s">
        <v>105</v>
      </c>
      <c r="P28" s="45" t="s">
        <v>101</v>
      </c>
      <c r="Q28" s="56"/>
      <c r="R28" s="82">
        <v>37</v>
      </c>
      <c r="S28" s="70" t="s">
        <v>106</v>
      </c>
      <c r="T28" s="51" t="s">
        <v>101</v>
      </c>
    </row>
    <row r="29" spans="1:20" ht="15" customHeight="1">
      <c r="A29" s="1">
        <v>9</v>
      </c>
      <c r="B29" s="17"/>
      <c r="C29" s="4" t="str">
        <f t="shared" si="1"/>
        <v/>
      </c>
      <c r="D29" s="4" t="str">
        <f t="shared" si="2"/>
        <v/>
      </c>
      <c r="E29" s="18"/>
      <c r="F29" s="18"/>
      <c r="G29" s="19"/>
      <c r="H29" s="18" t="str">
        <f>IF(G29="","",IF(COUNTIF(C29,"*女*"),VLOOKUP(G29,'出場選手データ女子(必須)'!$A$3:$F$100,2,FALSE),VLOOKUP(G29,'出場選手データ男子(必須)'!$A$3:$F$94,2,FALSE)))</f>
        <v/>
      </c>
      <c r="I29" s="18" t="str">
        <f>IF(G29="","",IF(COUNTIF(C29,"*女*"),VLOOKUP(G29,'出場選手データ女子(必須)'!$A$3:$F$100,4,FALSE),VLOOKUP(G29,'出場選手データ男子(必須)'!$A$3:$F$94,4,FALSE)))</f>
        <v/>
      </c>
      <c r="J29" s="41" t="str">
        <f>IF(G29="","",IF(COUNTIF(C29,"*女*"),VLOOKUP(G29,'出場選手データ女子(必須)'!$A$3:$F$100,5,FALSE),VLOOKUP(G29,'出場選手データ男子(必須)'!$A$3:$F$94,5,FALSE)))</f>
        <v/>
      </c>
      <c r="K29" s="47"/>
      <c r="L29" s="75"/>
      <c r="M29" s="44"/>
      <c r="N29" s="46">
        <v>8</v>
      </c>
      <c r="O29" s="4" t="s">
        <v>107</v>
      </c>
      <c r="P29" s="45" t="s">
        <v>101</v>
      </c>
      <c r="Q29" s="56"/>
      <c r="R29" s="82">
        <v>38</v>
      </c>
      <c r="S29" s="70" t="s">
        <v>108</v>
      </c>
      <c r="T29" s="51" t="s">
        <v>101</v>
      </c>
    </row>
    <row r="30" spans="1:20" ht="15" customHeight="1">
      <c r="A30" s="1">
        <v>10</v>
      </c>
      <c r="B30" s="17"/>
      <c r="C30" s="4" t="str">
        <f t="shared" si="1"/>
        <v/>
      </c>
      <c r="D30" s="4" t="str">
        <f t="shared" si="2"/>
        <v/>
      </c>
      <c r="E30" s="18"/>
      <c r="F30" s="18"/>
      <c r="G30" s="19"/>
      <c r="H30" s="18" t="str">
        <f>IF(G30="","",IF(COUNTIF(C30,"*女*"),VLOOKUP(G30,'出場選手データ女子(必須)'!$A$3:$F$100,2,FALSE),VLOOKUP(G30,'出場選手データ男子(必須)'!$A$3:$F$94,2,FALSE)))</f>
        <v/>
      </c>
      <c r="I30" s="18" t="str">
        <f>IF(G30="","",IF(COUNTIF(C30,"*女*"),VLOOKUP(G30,'出場選手データ女子(必須)'!$A$3:$F$100,4,FALSE),VLOOKUP(G30,'出場選手データ男子(必須)'!$A$3:$F$94,4,FALSE)))</f>
        <v/>
      </c>
      <c r="J30" s="41" t="str">
        <f>IF(G30="","",IF(COUNTIF(C30,"*女*"),VLOOKUP(G30,'出場選手データ女子(必須)'!$A$3:$F$100,5,FALSE),VLOOKUP(G30,'出場選手データ男子(必須)'!$A$3:$F$94,5,FALSE)))</f>
        <v/>
      </c>
      <c r="K30" s="47"/>
      <c r="L30" s="75"/>
      <c r="M30" s="44"/>
      <c r="N30" s="46">
        <v>9</v>
      </c>
      <c r="O30" s="4" t="s">
        <v>109</v>
      </c>
      <c r="P30" s="45" t="s">
        <v>101</v>
      </c>
      <c r="Q30" s="56"/>
      <c r="R30" s="82">
        <v>39</v>
      </c>
      <c r="S30" s="70" t="s">
        <v>110</v>
      </c>
      <c r="T30" s="51" t="s">
        <v>101</v>
      </c>
    </row>
    <row r="31" spans="1:20" ht="15" customHeight="1">
      <c r="A31" s="1">
        <v>11</v>
      </c>
      <c r="B31" s="17"/>
      <c r="C31" s="4" t="str">
        <f t="shared" si="1"/>
        <v/>
      </c>
      <c r="D31" s="4" t="str">
        <f t="shared" si="2"/>
        <v/>
      </c>
      <c r="E31" s="18"/>
      <c r="F31" s="18"/>
      <c r="G31" s="19"/>
      <c r="H31" s="18" t="str">
        <f>IF(G31="","",IF(COUNTIF(C31,"*女*"),VLOOKUP(G31,'出場選手データ女子(必須)'!$A$3:$F$100,2,FALSE),VLOOKUP(G31,'出場選手データ男子(必須)'!$A$3:$F$94,2,FALSE)))</f>
        <v/>
      </c>
      <c r="I31" s="18" t="str">
        <f>IF(G31="","",IF(COUNTIF(C31,"*女*"),VLOOKUP(G31,'出場選手データ女子(必須)'!$A$3:$F$100,4,FALSE),VLOOKUP(G31,'出場選手データ男子(必須)'!$A$3:$F$94,4,FALSE)))</f>
        <v/>
      </c>
      <c r="J31" s="41" t="str">
        <f>IF(G31="","",IF(COUNTIF(C31,"*女*"),VLOOKUP(G31,'出場選手データ女子(必須)'!$A$3:$F$100,5,FALSE),VLOOKUP(G31,'出場選手データ男子(必須)'!$A$3:$F$94,5,FALSE)))</f>
        <v/>
      </c>
      <c r="K31" s="47"/>
      <c r="L31" s="75"/>
      <c r="M31" s="44"/>
      <c r="N31" s="46">
        <v>10</v>
      </c>
      <c r="O31" s="4" t="s">
        <v>111</v>
      </c>
      <c r="P31" s="45" t="s">
        <v>101</v>
      </c>
      <c r="Q31" s="56"/>
      <c r="R31" s="82">
        <v>40</v>
      </c>
      <c r="S31" s="70" t="s">
        <v>112</v>
      </c>
      <c r="T31" s="51" t="s">
        <v>101</v>
      </c>
    </row>
    <row r="32" spans="1:20" ht="15" customHeight="1">
      <c r="A32" s="1">
        <v>12</v>
      </c>
      <c r="B32" s="17"/>
      <c r="C32" s="4" t="str">
        <f t="shared" si="1"/>
        <v/>
      </c>
      <c r="D32" s="4" t="str">
        <f t="shared" si="2"/>
        <v/>
      </c>
      <c r="E32" s="18"/>
      <c r="F32" s="18"/>
      <c r="G32" s="19"/>
      <c r="H32" s="18" t="str">
        <f>IF(G32="","",IF(COUNTIF(C32,"*女*"),VLOOKUP(G32,'出場選手データ女子(必須)'!$A$3:$F$100,2,FALSE),VLOOKUP(G32,'出場選手データ男子(必須)'!$A$3:$F$94,2,FALSE)))</f>
        <v/>
      </c>
      <c r="I32" s="18" t="str">
        <f>IF(G32="","",IF(COUNTIF(C32,"*女*"),VLOOKUP(G32,'出場選手データ女子(必須)'!$A$3:$F$100,4,FALSE),VLOOKUP(G32,'出場選手データ男子(必須)'!$A$3:$F$94,4,FALSE)))</f>
        <v/>
      </c>
      <c r="J32" s="41" t="str">
        <f>IF(G32="","",IF(COUNTIF(C32,"*女*"),VLOOKUP(G32,'出場選手データ女子(必須)'!$A$3:$F$100,5,FALSE),VLOOKUP(G32,'出場選手データ男子(必須)'!$A$3:$F$94,5,FALSE)))</f>
        <v/>
      </c>
      <c r="K32" s="47"/>
      <c r="L32" s="75"/>
      <c r="M32" s="44"/>
      <c r="N32" s="46">
        <v>11</v>
      </c>
      <c r="O32" s="4" t="s">
        <v>113</v>
      </c>
      <c r="P32" s="45" t="s">
        <v>101</v>
      </c>
      <c r="Q32" s="56"/>
      <c r="R32" s="82">
        <v>41</v>
      </c>
      <c r="S32" s="70" t="s">
        <v>114</v>
      </c>
      <c r="T32" s="51" t="s">
        <v>101</v>
      </c>
    </row>
    <row r="33" spans="1:20" ht="15" customHeight="1">
      <c r="A33" s="1">
        <v>13</v>
      </c>
      <c r="B33" s="17"/>
      <c r="C33" s="4" t="str">
        <f t="shared" si="1"/>
        <v/>
      </c>
      <c r="D33" s="4" t="str">
        <f t="shared" si="2"/>
        <v/>
      </c>
      <c r="E33" s="18"/>
      <c r="F33" s="18"/>
      <c r="G33" s="19"/>
      <c r="H33" s="18" t="str">
        <f>IF(G33="","",IF(COUNTIF(C33,"*女*"),VLOOKUP(G33,'出場選手データ女子(必須)'!$A$3:$F$100,2,FALSE),VLOOKUP(G33,'出場選手データ男子(必須)'!$A$3:$F$94,2,FALSE)))</f>
        <v/>
      </c>
      <c r="I33" s="18" t="str">
        <f>IF(G33="","",IF(COUNTIF(C33,"*女*"),VLOOKUP(G33,'出場選手データ女子(必須)'!$A$3:$F$100,4,FALSE),VLOOKUP(G33,'出場選手データ男子(必須)'!$A$3:$F$94,4,FALSE)))</f>
        <v/>
      </c>
      <c r="J33" s="41" t="str">
        <f>IF(G33="","",IF(COUNTIF(C33,"*女*"),VLOOKUP(G33,'出場選手データ女子(必須)'!$A$3:$F$100,5,FALSE),VLOOKUP(G33,'出場選手データ男子(必須)'!$A$3:$F$94,5,FALSE)))</f>
        <v/>
      </c>
      <c r="K33" s="47"/>
      <c r="L33" s="75"/>
      <c r="M33" s="44"/>
      <c r="N33" s="46">
        <v>12</v>
      </c>
      <c r="O33" s="4" t="s">
        <v>115</v>
      </c>
      <c r="P33" s="45" t="s">
        <v>101</v>
      </c>
      <c r="Q33" s="56"/>
      <c r="R33" s="82">
        <v>42</v>
      </c>
      <c r="S33" s="70" t="s">
        <v>116</v>
      </c>
      <c r="T33" s="51" t="s">
        <v>101</v>
      </c>
    </row>
    <row r="34" spans="1:20" ht="15" customHeight="1">
      <c r="A34" s="1">
        <v>14</v>
      </c>
      <c r="B34" s="17"/>
      <c r="C34" s="4" t="str">
        <f t="shared" si="1"/>
        <v/>
      </c>
      <c r="D34" s="4" t="str">
        <f t="shared" si="2"/>
        <v/>
      </c>
      <c r="E34" s="18"/>
      <c r="F34" s="18"/>
      <c r="G34" s="19"/>
      <c r="H34" s="18" t="str">
        <f>IF(G34="","",IF(COUNTIF(C34,"*女*"),VLOOKUP(G34,'出場選手データ女子(必須)'!$A$3:$F$100,2,FALSE),VLOOKUP(G34,'出場選手データ男子(必須)'!$A$3:$F$94,2,FALSE)))</f>
        <v/>
      </c>
      <c r="I34" s="18" t="str">
        <f>IF(G34="","",IF(COUNTIF(C34,"*女*"),VLOOKUP(G34,'出場選手データ女子(必須)'!$A$3:$F$100,4,FALSE),VLOOKUP(G34,'出場選手データ男子(必須)'!$A$3:$F$94,4,FALSE)))</f>
        <v/>
      </c>
      <c r="J34" s="41" t="str">
        <f>IF(G34="","",IF(COUNTIF(C34,"*女*"),VLOOKUP(G34,'出場選手データ女子(必須)'!$A$3:$F$100,5,FALSE),VLOOKUP(G34,'出場選手データ男子(必須)'!$A$3:$F$94,5,FALSE)))</f>
        <v/>
      </c>
      <c r="K34" s="47"/>
      <c r="L34" s="75"/>
      <c r="M34" s="44"/>
      <c r="N34" s="46">
        <v>13</v>
      </c>
      <c r="O34" s="4" t="s">
        <v>117</v>
      </c>
      <c r="P34" s="45" t="s">
        <v>118</v>
      </c>
      <c r="Q34" s="56"/>
      <c r="R34" s="82">
        <v>43</v>
      </c>
      <c r="S34" s="70" t="s">
        <v>119</v>
      </c>
      <c r="T34" s="51" t="s">
        <v>118</v>
      </c>
    </row>
    <row r="35" spans="1:20" ht="15" customHeight="1">
      <c r="A35" s="1">
        <v>15</v>
      </c>
      <c r="B35" s="17"/>
      <c r="C35" s="4" t="str">
        <f t="shared" si="1"/>
        <v/>
      </c>
      <c r="D35" s="4" t="str">
        <f t="shared" si="2"/>
        <v/>
      </c>
      <c r="E35" s="18"/>
      <c r="F35" s="18"/>
      <c r="G35" s="19"/>
      <c r="H35" s="18" t="str">
        <f>IF(G35="","",IF(COUNTIF(C35,"*女*"),VLOOKUP(G35,'出場選手データ女子(必須)'!$A$3:$F$100,2,FALSE),VLOOKUP(G35,'出場選手データ男子(必須)'!$A$3:$F$94,2,FALSE)))</f>
        <v/>
      </c>
      <c r="I35" s="18" t="str">
        <f>IF(G35="","",IF(COUNTIF(C35,"*女*"),VLOOKUP(G35,'出場選手データ女子(必須)'!$A$3:$F$100,4,FALSE),VLOOKUP(G35,'出場選手データ男子(必須)'!$A$3:$F$94,4,FALSE)))</f>
        <v/>
      </c>
      <c r="J35" s="41" t="str">
        <f>IF(G35="","",IF(COUNTIF(C35,"*女*"),VLOOKUP(G35,'出場選手データ女子(必須)'!$A$3:$F$100,5,FALSE),VLOOKUP(G35,'出場選手データ男子(必須)'!$A$3:$F$94,5,FALSE)))</f>
        <v/>
      </c>
      <c r="K35" s="47"/>
      <c r="L35" s="75"/>
      <c r="M35" s="44"/>
      <c r="N35" s="46">
        <v>14</v>
      </c>
      <c r="O35" s="4" t="s">
        <v>120</v>
      </c>
      <c r="P35" s="45" t="s">
        <v>118</v>
      </c>
      <c r="Q35" s="56"/>
      <c r="R35" s="82">
        <v>44</v>
      </c>
      <c r="S35" s="70" t="s">
        <v>121</v>
      </c>
      <c r="T35" s="51" t="s">
        <v>118</v>
      </c>
    </row>
    <row r="36" spans="1:20" ht="15" customHeight="1">
      <c r="A36" s="1">
        <v>16</v>
      </c>
      <c r="B36" s="17"/>
      <c r="C36" s="4" t="str">
        <f t="shared" si="1"/>
        <v/>
      </c>
      <c r="D36" s="4" t="str">
        <f t="shared" si="2"/>
        <v/>
      </c>
      <c r="E36" s="18"/>
      <c r="F36" s="18"/>
      <c r="G36" s="19"/>
      <c r="H36" s="18" t="str">
        <f>IF(G36="","",IF(COUNTIF(C36,"*女*"),VLOOKUP(G36,'出場選手データ女子(必須)'!$A$3:$F$100,2,FALSE),VLOOKUP(G36,'出場選手データ男子(必須)'!$A$3:$F$94,2,FALSE)))</f>
        <v/>
      </c>
      <c r="I36" s="18" t="str">
        <f>IF(G36="","",IF(COUNTIF(C36,"*女*"),VLOOKUP(G36,'出場選手データ女子(必須)'!$A$3:$F$100,4,FALSE),VLOOKUP(G36,'出場選手データ男子(必須)'!$A$3:$F$94,4,FALSE)))</f>
        <v/>
      </c>
      <c r="J36" s="41" t="str">
        <f>IF(G36="","",IF(COUNTIF(C36,"*女*"),VLOOKUP(G36,'出場選手データ女子(必須)'!$A$3:$F$100,5,FALSE),VLOOKUP(G36,'出場選手データ男子(必須)'!$A$3:$F$94,5,FALSE)))</f>
        <v/>
      </c>
      <c r="K36" s="47"/>
      <c r="L36" s="75"/>
      <c r="M36" s="44"/>
      <c r="N36" s="46">
        <v>15</v>
      </c>
      <c r="O36" s="4" t="s">
        <v>117</v>
      </c>
      <c r="P36" s="45" t="s">
        <v>122</v>
      </c>
      <c r="Q36" s="56"/>
      <c r="R36" s="82">
        <v>45</v>
      </c>
      <c r="S36" s="70" t="s">
        <v>119</v>
      </c>
      <c r="T36" s="51" t="s">
        <v>122</v>
      </c>
    </row>
    <row r="37" spans="1:20">
      <c r="A37" s="1">
        <v>17</v>
      </c>
      <c r="B37" s="17"/>
      <c r="C37" s="4" t="str">
        <f t="shared" si="1"/>
        <v/>
      </c>
      <c r="D37" s="4" t="str">
        <f t="shared" si="2"/>
        <v/>
      </c>
      <c r="E37" s="18"/>
      <c r="F37" s="18"/>
      <c r="G37" s="19"/>
      <c r="H37" s="18" t="str">
        <f>IF(G37="","",IF(COUNTIF(C37,"*女*"),VLOOKUP(G37,'出場選手データ女子(必須)'!$A$3:$F$100,2,FALSE),VLOOKUP(G37,'出場選手データ男子(必須)'!$A$3:$F$94,2,FALSE)))</f>
        <v/>
      </c>
      <c r="I37" s="18" t="str">
        <f>IF(G37="","",IF(COUNTIF(C37,"*女*"),VLOOKUP(G37,'出場選手データ女子(必須)'!$A$3:$F$100,4,FALSE),VLOOKUP(G37,'出場選手データ男子(必須)'!$A$3:$F$94,4,FALSE)))</f>
        <v/>
      </c>
      <c r="J37" s="41" t="str">
        <f>IF(G37="","",IF(COUNTIF(C37,"*女*"),VLOOKUP(G37,'出場選手データ女子(必須)'!$A$3:$F$100,5,FALSE),VLOOKUP(G37,'出場選手データ男子(必須)'!$A$3:$F$94,5,FALSE)))</f>
        <v/>
      </c>
      <c r="K37" s="47"/>
      <c r="L37" s="75"/>
      <c r="M37" s="44"/>
      <c r="N37" s="46">
        <v>16</v>
      </c>
      <c r="O37" s="4" t="s">
        <v>120</v>
      </c>
      <c r="P37" s="45" t="s">
        <v>122</v>
      </c>
      <c r="Q37" s="56"/>
      <c r="R37" s="82">
        <v>46</v>
      </c>
      <c r="S37" s="70" t="s">
        <v>121</v>
      </c>
      <c r="T37" s="51" t="s">
        <v>122</v>
      </c>
    </row>
    <row r="38" spans="1:20" ht="15" customHeight="1">
      <c r="A38" s="1">
        <v>18</v>
      </c>
      <c r="B38" s="17"/>
      <c r="C38" s="4" t="str">
        <f t="shared" si="1"/>
        <v/>
      </c>
      <c r="D38" s="4" t="str">
        <f t="shared" si="2"/>
        <v/>
      </c>
      <c r="E38" s="18"/>
      <c r="F38" s="18"/>
      <c r="G38" s="19"/>
      <c r="H38" s="18" t="str">
        <f>IF(G38="","",IF(COUNTIF(C38,"*女*"),VLOOKUP(G38,'出場選手データ女子(必須)'!$A$3:$F$100,2,FALSE),VLOOKUP(G38,'出場選手データ男子(必須)'!$A$3:$F$94,2,FALSE)))</f>
        <v/>
      </c>
      <c r="I38" s="18" t="str">
        <f>IF(G38="","",IF(COUNTIF(C38,"*女*"),VLOOKUP(G38,'出場選手データ女子(必須)'!$A$3:$F$100,4,FALSE),VLOOKUP(G38,'出場選手データ男子(必須)'!$A$3:$F$94,4,FALSE)))</f>
        <v/>
      </c>
      <c r="J38" s="41" t="str">
        <f>IF(G38="","",IF(COUNTIF(C38,"*女*"),VLOOKUP(G38,'出場選手データ女子(必須)'!$A$3:$F$100,5,FALSE),VLOOKUP(G38,'出場選手データ男子(必須)'!$A$3:$F$94,5,FALSE)))</f>
        <v/>
      </c>
      <c r="K38" s="47"/>
      <c r="L38" s="75"/>
      <c r="M38" s="44"/>
      <c r="N38" s="46">
        <v>17</v>
      </c>
      <c r="O38" s="4" t="s">
        <v>117</v>
      </c>
      <c r="P38" s="45" t="s">
        <v>123</v>
      </c>
      <c r="Q38" s="56"/>
      <c r="R38" s="82">
        <v>47</v>
      </c>
      <c r="S38" s="70" t="s">
        <v>119</v>
      </c>
      <c r="T38" s="51" t="s">
        <v>123</v>
      </c>
    </row>
    <row r="39" spans="1:20" ht="15" customHeight="1">
      <c r="A39" s="1">
        <v>19</v>
      </c>
      <c r="B39" s="17"/>
      <c r="C39" s="4" t="str">
        <f t="shared" si="1"/>
        <v/>
      </c>
      <c r="D39" s="4" t="str">
        <f t="shared" si="2"/>
        <v/>
      </c>
      <c r="E39" s="18"/>
      <c r="F39" s="18"/>
      <c r="G39" s="19"/>
      <c r="H39" s="18" t="str">
        <f>IF(G39="","",IF(COUNTIF(C39,"*女*"),VLOOKUP(G39,'出場選手データ女子(必須)'!$A$3:$F$100,2,FALSE),VLOOKUP(G39,'出場選手データ男子(必須)'!$A$3:$F$94,2,FALSE)))</f>
        <v/>
      </c>
      <c r="I39" s="18" t="str">
        <f>IF(G39="","",IF(COUNTIF(C39,"*女*"),VLOOKUP(G39,'出場選手データ女子(必須)'!$A$3:$F$100,4,FALSE),VLOOKUP(G39,'出場選手データ男子(必須)'!$A$3:$F$94,4,FALSE)))</f>
        <v/>
      </c>
      <c r="J39" s="41" t="str">
        <f>IF(G39="","",IF(COUNTIF(C39,"*女*"),VLOOKUP(G39,'出場選手データ女子(必須)'!$A$3:$F$100,5,FALSE),VLOOKUP(G39,'出場選手データ男子(必須)'!$A$3:$F$94,5,FALSE)))</f>
        <v/>
      </c>
      <c r="K39" s="47"/>
      <c r="L39" s="75"/>
      <c r="M39" s="44"/>
      <c r="N39" s="46">
        <v>18</v>
      </c>
      <c r="O39" s="4" t="s">
        <v>120</v>
      </c>
      <c r="P39" s="45" t="s">
        <v>123</v>
      </c>
      <c r="Q39" s="56"/>
      <c r="R39" s="82">
        <v>48</v>
      </c>
      <c r="S39" s="70" t="s">
        <v>121</v>
      </c>
      <c r="T39" s="51" t="s">
        <v>123</v>
      </c>
    </row>
    <row r="40" spans="1:20" ht="15" customHeight="1">
      <c r="A40" s="1">
        <v>20</v>
      </c>
      <c r="B40" s="17"/>
      <c r="C40" s="4" t="str">
        <f t="shared" si="1"/>
        <v/>
      </c>
      <c r="D40" s="4" t="str">
        <f t="shared" si="2"/>
        <v/>
      </c>
      <c r="E40" s="18"/>
      <c r="F40" s="18"/>
      <c r="G40" s="19"/>
      <c r="H40" s="18" t="str">
        <f>IF(G40="","",IF(COUNTIF(C40,"*女*"),VLOOKUP(G40,'出場選手データ女子(必須)'!$A$3:$F$100,2,FALSE),VLOOKUP(G40,'出場選手データ男子(必須)'!$A$3:$F$94,2,FALSE)))</f>
        <v/>
      </c>
      <c r="I40" s="18" t="str">
        <f>IF(G40="","",IF(COUNTIF(C40,"*女*"),VLOOKUP(G40,'出場選手データ女子(必須)'!$A$3:$F$100,4,FALSE),VLOOKUP(G40,'出場選手データ男子(必須)'!$A$3:$F$94,4,FALSE)))</f>
        <v/>
      </c>
      <c r="J40" s="41" t="str">
        <f>IF(G40="","",IF(COUNTIF(C40,"*女*"),VLOOKUP(G40,'出場選手データ女子(必須)'!$A$3:$F$100,5,FALSE),VLOOKUP(G40,'出場選手データ男子(必須)'!$A$3:$F$94,5,FALSE)))</f>
        <v/>
      </c>
      <c r="K40" s="47"/>
      <c r="L40" s="75"/>
      <c r="M40" s="44"/>
      <c r="N40" s="46">
        <v>19</v>
      </c>
      <c r="O40" s="4" t="s">
        <v>117</v>
      </c>
      <c r="P40" s="45" t="s">
        <v>124</v>
      </c>
      <c r="Q40" s="56"/>
      <c r="R40" s="82">
        <v>49</v>
      </c>
      <c r="S40" s="70" t="s">
        <v>119</v>
      </c>
      <c r="T40" s="51" t="s">
        <v>124</v>
      </c>
    </row>
    <row r="41" spans="1:20" ht="15" customHeight="1">
      <c r="A41" s="1">
        <v>21</v>
      </c>
      <c r="B41" s="17"/>
      <c r="C41" s="4" t="str">
        <f t="shared" si="1"/>
        <v/>
      </c>
      <c r="D41" s="4" t="str">
        <f t="shared" si="2"/>
        <v/>
      </c>
      <c r="E41" s="18"/>
      <c r="F41" s="18"/>
      <c r="G41" s="19"/>
      <c r="H41" s="18" t="str">
        <f>IF(G41="","",IF(COUNTIF(C41,"*女*"),VLOOKUP(G41,'出場選手データ女子(必須)'!$A$3:$F$100,2,FALSE),VLOOKUP(G41,'出場選手データ男子(必須)'!$A$3:$F$94,2,FALSE)))</f>
        <v/>
      </c>
      <c r="I41" s="18" t="str">
        <f>IF(G41="","",IF(COUNTIF(C41,"*女*"),VLOOKUP(G41,'出場選手データ女子(必須)'!$A$3:$F$100,4,FALSE),VLOOKUP(G41,'出場選手データ男子(必須)'!$A$3:$F$94,4,FALSE)))</f>
        <v/>
      </c>
      <c r="J41" s="41" t="str">
        <f>IF(G41="","",IF(COUNTIF(C41,"*女*"),VLOOKUP(G41,'出場選手データ女子(必須)'!$A$3:$F$100,5,FALSE),VLOOKUP(G41,'出場選手データ男子(必須)'!$A$3:$F$94,5,FALSE)))</f>
        <v/>
      </c>
      <c r="K41" s="47"/>
      <c r="L41" s="75"/>
      <c r="M41" s="44"/>
      <c r="N41" s="46">
        <v>20</v>
      </c>
      <c r="O41" s="4" t="s">
        <v>120</v>
      </c>
      <c r="P41" s="45" t="s">
        <v>124</v>
      </c>
      <c r="Q41" s="56"/>
      <c r="R41" s="82">
        <v>50</v>
      </c>
      <c r="S41" s="70" t="s">
        <v>121</v>
      </c>
      <c r="T41" s="51" t="s">
        <v>124</v>
      </c>
    </row>
    <row r="42" spans="1:20" ht="15" customHeight="1">
      <c r="A42" s="1">
        <v>22</v>
      </c>
      <c r="B42" s="17"/>
      <c r="C42" s="4" t="str">
        <f t="shared" si="1"/>
        <v/>
      </c>
      <c r="D42" s="4" t="str">
        <f t="shared" si="2"/>
        <v/>
      </c>
      <c r="E42" s="18"/>
      <c r="F42" s="18"/>
      <c r="G42" s="19"/>
      <c r="H42" s="18" t="str">
        <f>IF(G42="","",IF(COUNTIF(C42,"*女*"),VLOOKUP(G42,'出場選手データ女子(必須)'!$A$3:$F$100,2,FALSE),VLOOKUP(G42,'出場選手データ男子(必須)'!$A$3:$F$94,2,FALSE)))</f>
        <v/>
      </c>
      <c r="I42" s="18" t="str">
        <f>IF(G42="","",IF(COUNTIF(C42,"*女*"),VLOOKUP(G42,'出場選手データ女子(必須)'!$A$3:$F$100,4,FALSE),VLOOKUP(G42,'出場選手データ男子(必須)'!$A$3:$F$94,4,FALSE)))</f>
        <v/>
      </c>
      <c r="J42" s="41" t="str">
        <f>IF(G42="","",IF(COUNTIF(C42,"*女*"),VLOOKUP(G42,'出場選手データ女子(必須)'!$A$3:$F$100,5,FALSE),VLOOKUP(G42,'出場選手データ男子(必須)'!$A$3:$F$94,5,FALSE)))</f>
        <v/>
      </c>
      <c r="K42" s="47"/>
      <c r="L42" s="75"/>
      <c r="M42" s="44"/>
      <c r="N42" s="46">
        <v>21</v>
      </c>
      <c r="O42" s="4" t="s">
        <v>117</v>
      </c>
      <c r="P42" s="45" t="s">
        <v>125</v>
      </c>
      <c r="Q42" s="56"/>
      <c r="R42" s="82">
        <v>51</v>
      </c>
      <c r="S42" s="70" t="s">
        <v>119</v>
      </c>
      <c r="T42" s="51" t="s">
        <v>125</v>
      </c>
    </row>
    <row r="43" spans="1:20" ht="15" customHeight="1">
      <c r="A43" s="1">
        <v>23</v>
      </c>
      <c r="B43" s="17"/>
      <c r="C43" s="4" t="str">
        <f t="shared" si="1"/>
        <v/>
      </c>
      <c r="D43" s="4" t="str">
        <f t="shared" si="2"/>
        <v/>
      </c>
      <c r="E43" s="18"/>
      <c r="F43" s="18"/>
      <c r="G43" s="19"/>
      <c r="H43" s="18" t="str">
        <f>IF(G43="","",IF(COUNTIF(C43,"*女*"),VLOOKUP(G43,'出場選手データ女子(必須)'!$A$3:$F$100,2,FALSE),VLOOKUP(G43,'出場選手データ男子(必須)'!$A$3:$F$94,2,FALSE)))</f>
        <v/>
      </c>
      <c r="I43" s="18" t="str">
        <f>IF(G43="","",IF(COUNTIF(C43,"*女*"),VLOOKUP(G43,'出場選手データ女子(必須)'!$A$3:$F$100,4,FALSE),VLOOKUP(G43,'出場選手データ男子(必須)'!$A$3:$F$94,4,FALSE)))</f>
        <v/>
      </c>
      <c r="J43" s="41" t="str">
        <f>IF(G43="","",IF(COUNTIF(C43,"*女*"),VLOOKUP(G43,'出場選手データ女子(必須)'!$A$3:$F$100,5,FALSE),VLOOKUP(G43,'出場選手データ男子(必須)'!$A$3:$F$94,5,FALSE)))</f>
        <v/>
      </c>
      <c r="K43" s="47"/>
      <c r="L43" s="75"/>
      <c r="M43" s="44"/>
      <c r="N43" s="46">
        <v>22</v>
      </c>
      <c r="O43" s="4" t="s">
        <v>120</v>
      </c>
      <c r="P43" s="45" t="s">
        <v>125</v>
      </c>
      <c r="Q43" s="56"/>
      <c r="R43" s="82">
        <v>52</v>
      </c>
      <c r="S43" s="70" t="s">
        <v>121</v>
      </c>
      <c r="T43" s="51" t="s">
        <v>125</v>
      </c>
    </row>
    <row r="44" spans="1:20" ht="15" customHeight="1">
      <c r="A44" s="1">
        <v>24</v>
      </c>
      <c r="B44" s="17"/>
      <c r="C44" s="4" t="str">
        <f t="shared" si="1"/>
        <v/>
      </c>
      <c r="D44" s="4" t="str">
        <f t="shared" si="2"/>
        <v/>
      </c>
      <c r="E44" s="18"/>
      <c r="F44" s="18"/>
      <c r="G44" s="19"/>
      <c r="H44" s="18" t="str">
        <f>IF(G44="","",IF(COUNTIF(C44,"*女*"),VLOOKUP(G44,'出場選手データ女子(必須)'!$A$3:$F$100,2,FALSE),VLOOKUP(G44,'出場選手データ男子(必須)'!$A$3:$F$94,2,FALSE)))</f>
        <v/>
      </c>
      <c r="I44" s="18" t="str">
        <f>IF(G44="","",IF(COUNTIF(C44,"*女*"),VLOOKUP(G44,'出場選手データ女子(必須)'!$A$3:$F$100,4,FALSE),VLOOKUP(G44,'出場選手データ男子(必須)'!$A$3:$F$94,4,FALSE)))</f>
        <v/>
      </c>
      <c r="J44" s="41" t="str">
        <f>IF(G44="","",IF(COUNTIF(C44,"*女*"),VLOOKUP(G44,'出場選手データ女子(必須)'!$A$3:$F$100,5,FALSE),VLOOKUP(G44,'出場選手データ男子(必須)'!$A$3:$F$94,5,FALSE)))</f>
        <v/>
      </c>
      <c r="K44" s="47"/>
      <c r="L44" s="75"/>
      <c r="M44" s="44"/>
      <c r="N44" s="46" t="s">
        <v>90</v>
      </c>
      <c r="O44" s="4" t="s">
        <v>79</v>
      </c>
      <c r="P44" s="45" t="s">
        <v>80</v>
      </c>
      <c r="Q44" s="56"/>
      <c r="R44" s="83">
        <v>53</v>
      </c>
      <c r="S44" s="79" t="s">
        <v>126</v>
      </c>
      <c r="T44" s="78" t="s">
        <v>122</v>
      </c>
    </row>
    <row r="45" spans="1:20" ht="15" customHeight="1">
      <c r="A45" s="1">
        <v>25</v>
      </c>
      <c r="B45" s="17"/>
      <c r="C45" s="4" t="str">
        <f t="shared" si="1"/>
        <v/>
      </c>
      <c r="D45" s="4" t="str">
        <f t="shared" si="2"/>
        <v/>
      </c>
      <c r="E45" s="18"/>
      <c r="F45" s="18"/>
      <c r="G45" s="19"/>
      <c r="H45" s="18" t="str">
        <f>IF(G45="","",IF(COUNTIF(C45,"*女*"),VLOOKUP(G45,'出場選手データ女子(必須)'!$A$3:$F$100,2,FALSE),VLOOKUP(G45,'出場選手データ男子(必須)'!$A$3:$F$94,2,FALSE)))</f>
        <v/>
      </c>
      <c r="I45" s="18" t="str">
        <f>IF(G45="","",IF(COUNTIF(C45,"*女*"),VLOOKUP(G45,'出場選手データ女子(必須)'!$A$3:$F$100,4,FALSE),VLOOKUP(G45,'出場選手データ男子(必須)'!$A$3:$F$94,4,FALSE)))</f>
        <v/>
      </c>
      <c r="J45" s="41" t="str">
        <f>IF(G45="","",IF(COUNTIF(C45,"*女*"),VLOOKUP(G45,'出場選手データ女子(必須)'!$A$3:$F$100,5,FALSE),VLOOKUP(G45,'出場選手データ男子(必須)'!$A$3:$F$94,5,FALSE)))</f>
        <v/>
      </c>
      <c r="K45" s="47"/>
      <c r="L45" s="75"/>
      <c r="M45" s="44"/>
      <c r="N45" s="82">
        <v>31</v>
      </c>
      <c r="O45" s="70" t="s">
        <v>93</v>
      </c>
      <c r="P45" s="51" t="s">
        <v>92</v>
      </c>
      <c r="Q45" s="56"/>
      <c r="R45" s="83">
        <v>54</v>
      </c>
      <c r="S45" s="79" t="s">
        <v>127</v>
      </c>
      <c r="T45" s="78" t="s">
        <v>122</v>
      </c>
    </row>
    <row r="46" spans="1:20" ht="15" customHeight="1">
      <c r="A46" s="1">
        <v>26</v>
      </c>
      <c r="B46" s="17"/>
      <c r="C46" s="4" t="str">
        <f t="shared" si="1"/>
        <v/>
      </c>
      <c r="D46" s="4" t="str">
        <f t="shared" si="2"/>
        <v/>
      </c>
      <c r="E46" s="18"/>
      <c r="F46" s="18"/>
      <c r="G46" s="19"/>
      <c r="H46" s="18" t="str">
        <f>IF(G46="","",IF(COUNTIF(C46,"*女*"),VLOOKUP(G46,'出場選手データ女子(必須)'!$A$3:$F$100,2,FALSE),VLOOKUP(G46,'出場選手データ男子(必須)'!$A$3:$F$94,2,FALSE)))</f>
        <v/>
      </c>
      <c r="I46" s="18" t="str">
        <f>IF(G46="","",IF(COUNTIF(C46,"*女*"),VLOOKUP(G46,'出場選手データ女子(必須)'!$A$3:$F$100,4,FALSE),VLOOKUP(G46,'出場選手データ男子(必須)'!$A$3:$F$94,4,FALSE)))</f>
        <v/>
      </c>
      <c r="J46" s="41" t="str">
        <f>IF(G46="","",IF(COUNTIF(C46,"*女*"),VLOOKUP(G46,'出場選手データ女子(必須)'!$A$3:$F$100,5,FALSE),VLOOKUP(G46,'出場選手データ男子(必須)'!$A$3:$F$94,5,FALSE)))</f>
        <v/>
      </c>
      <c r="K46" s="47"/>
      <c r="L46" s="75"/>
      <c r="M46" s="44"/>
      <c r="N46" s="82">
        <v>32</v>
      </c>
      <c r="O46" s="70" t="s">
        <v>95</v>
      </c>
      <c r="P46" s="51" t="s">
        <v>92</v>
      </c>
      <c r="Q46" s="55"/>
      <c r="R46" s="58"/>
      <c r="S46" s="71"/>
      <c r="T46" s="58"/>
    </row>
    <row r="47" spans="1:20" ht="15" customHeight="1">
      <c r="A47" s="1">
        <v>27</v>
      </c>
      <c r="B47" s="17"/>
      <c r="C47" s="4" t="str">
        <f t="shared" si="1"/>
        <v/>
      </c>
      <c r="D47" s="4" t="str">
        <f t="shared" si="2"/>
        <v/>
      </c>
      <c r="E47" s="18"/>
      <c r="F47" s="18"/>
      <c r="G47" s="19"/>
      <c r="H47" s="18" t="str">
        <f>IF(G47="","",IF(COUNTIF(C47,"*女*"),VLOOKUP(G47,'出場選手データ女子(必須)'!$A$3:$F$100,2,FALSE),VLOOKUP(G47,'出場選手データ男子(必須)'!$A$3:$F$94,2,FALSE)))</f>
        <v/>
      </c>
      <c r="I47" s="18" t="str">
        <f>IF(G47="","",IF(COUNTIF(C47,"*女*"),VLOOKUP(G47,'出場選手データ女子(必須)'!$A$3:$F$100,4,FALSE),VLOOKUP(G47,'出場選手データ男子(必須)'!$A$3:$F$94,4,FALSE)))</f>
        <v/>
      </c>
      <c r="J47" s="41" t="str">
        <f>IF(G47="","",IF(COUNTIF(C47,"*女*"),VLOOKUP(G47,'出場選手データ女子(必須)'!$A$3:$F$100,5,FALSE),VLOOKUP(G47,'出場選手データ男子(必須)'!$A$3:$F$94,5,FALSE)))</f>
        <v/>
      </c>
      <c r="K47" s="47"/>
      <c r="L47" s="75"/>
      <c r="M47" s="44"/>
      <c r="N47" s="82">
        <v>33</v>
      </c>
      <c r="O47" s="70" t="s">
        <v>97</v>
      </c>
      <c r="P47" s="51" t="s">
        <v>92</v>
      </c>
      <c r="Q47" s="57"/>
      <c r="R47" s="58"/>
      <c r="S47" s="71"/>
      <c r="T47" s="58"/>
    </row>
    <row r="48" spans="1:20" ht="15" customHeight="1">
      <c r="A48" s="1">
        <v>28</v>
      </c>
      <c r="B48" s="17"/>
      <c r="C48" s="4" t="str">
        <f t="shared" si="1"/>
        <v/>
      </c>
      <c r="D48" s="4" t="str">
        <f t="shared" si="2"/>
        <v/>
      </c>
      <c r="E48" s="18"/>
      <c r="F48" s="18"/>
      <c r="G48" s="19"/>
      <c r="H48" s="18" t="str">
        <f>IF(G48="","",IF(COUNTIF(C48,"*女*"),VLOOKUP(G48,'出場選手データ女子(必須)'!$A$3:$F$100,2,FALSE),VLOOKUP(G48,'出場選手データ男子(必須)'!$A$3:$F$94,2,FALSE)))</f>
        <v/>
      </c>
      <c r="I48" s="18" t="str">
        <f>IF(G48="","",IF(COUNTIF(C48,"*女*"),VLOOKUP(G48,'出場選手データ女子(必須)'!$A$3:$F$100,4,FALSE),VLOOKUP(G48,'出場選手データ男子(必須)'!$A$3:$F$94,4,FALSE)))</f>
        <v/>
      </c>
      <c r="J48" s="41" t="str">
        <f>IF(G48="","",IF(COUNTIF(C48,"*女*"),VLOOKUP(G48,'出場選手データ女子(必須)'!$A$3:$F$100,5,FALSE),VLOOKUP(G48,'出場選手データ男子(必須)'!$A$3:$F$94,5,FALSE)))</f>
        <v/>
      </c>
      <c r="K48" s="47"/>
      <c r="L48" s="75"/>
      <c r="M48" s="44"/>
      <c r="N48" s="82">
        <v>34</v>
      </c>
      <c r="O48" s="70" t="s">
        <v>99</v>
      </c>
      <c r="P48" s="51" t="s">
        <v>92</v>
      </c>
      <c r="Q48" s="57"/>
      <c r="R48" s="58"/>
      <c r="S48" s="71"/>
      <c r="T48" s="58"/>
    </row>
    <row r="49" spans="1:20" ht="15" customHeight="1">
      <c r="A49" s="1">
        <v>29</v>
      </c>
      <c r="B49" s="17"/>
      <c r="C49" s="4" t="str">
        <f t="shared" si="1"/>
        <v/>
      </c>
      <c r="D49" s="4" t="str">
        <f t="shared" si="2"/>
        <v/>
      </c>
      <c r="E49" s="18"/>
      <c r="F49" s="18"/>
      <c r="G49" s="19"/>
      <c r="H49" s="18" t="str">
        <f>IF(G49="","",IF(COUNTIF(C49,"*女*"),VLOOKUP(G49,'出場選手データ女子(必須)'!$A$3:$F$100,2,FALSE),VLOOKUP(G49,'出場選手データ男子(必須)'!$A$3:$F$94,2,FALSE)))</f>
        <v/>
      </c>
      <c r="I49" s="18" t="str">
        <f>IF(G49="","",IF(COUNTIF(C49,"*女*"),VLOOKUP(G49,'出場選手データ女子(必須)'!$A$3:$F$100,4,FALSE),VLOOKUP(G49,'出場選手データ男子(必須)'!$A$3:$F$94,4,FALSE)))</f>
        <v/>
      </c>
      <c r="J49" s="41" t="str">
        <f>IF(G49="","",IF(COUNTIF(C49,"*女*"),VLOOKUP(G49,'出場選手データ女子(必須)'!$A$3:$F$100,5,FALSE),VLOOKUP(G49,'出場選手データ男子(必須)'!$A$3:$F$94,5,FALSE)))</f>
        <v/>
      </c>
      <c r="K49" s="47"/>
      <c r="L49" s="75"/>
      <c r="M49" s="44"/>
      <c r="N49" s="82">
        <v>35</v>
      </c>
      <c r="O49" s="70" t="s">
        <v>102</v>
      </c>
      <c r="P49" s="51" t="s">
        <v>101</v>
      </c>
      <c r="Q49" s="57"/>
      <c r="R49" s="58"/>
      <c r="S49" s="71"/>
      <c r="T49" s="58"/>
    </row>
    <row r="50" spans="1:20" ht="15" customHeight="1">
      <c r="A50" s="1">
        <v>30</v>
      </c>
      <c r="B50" s="17"/>
      <c r="C50" s="4" t="str">
        <f t="shared" si="1"/>
        <v/>
      </c>
      <c r="D50" s="4" t="str">
        <f t="shared" si="2"/>
        <v/>
      </c>
      <c r="E50" s="18"/>
      <c r="F50" s="18"/>
      <c r="G50" s="19"/>
      <c r="H50" s="18" t="str">
        <f>IF(G50="","",IF(COUNTIF(C50,"*女*"),VLOOKUP(G50,'出場選手データ女子(必須)'!$A$3:$F$100,2,FALSE),VLOOKUP(G50,'出場選手データ男子(必須)'!$A$3:$F$94,2,FALSE)))</f>
        <v/>
      </c>
      <c r="I50" s="18" t="str">
        <f>IF(G50="","",IF(COUNTIF(C50,"*女*"),VLOOKUP(G50,'出場選手データ女子(必須)'!$A$3:$F$100,4,FALSE),VLOOKUP(G50,'出場選手データ男子(必須)'!$A$3:$F$94,4,FALSE)))</f>
        <v/>
      </c>
      <c r="J50" s="41" t="str">
        <f>IF(G50="","",IF(COUNTIF(C50,"*女*"),VLOOKUP(G50,'出場選手データ女子(必須)'!$A$3:$F$100,5,FALSE),VLOOKUP(G50,'出場選手データ男子(必須)'!$A$3:$F$94,5,FALSE)))</f>
        <v/>
      </c>
      <c r="K50" s="47"/>
      <c r="L50" s="75"/>
      <c r="M50" s="44"/>
      <c r="N50" s="82">
        <v>36</v>
      </c>
      <c r="O50" s="70" t="s">
        <v>104</v>
      </c>
      <c r="P50" s="51" t="s">
        <v>101</v>
      </c>
      <c r="Q50" s="57"/>
      <c r="R50" s="58"/>
      <c r="S50" s="71"/>
      <c r="T50" s="58"/>
    </row>
    <row r="51" spans="1:20" ht="15" customHeight="1">
      <c r="A51" s="1">
        <v>31</v>
      </c>
      <c r="B51" s="17"/>
      <c r="C51" s="4" t="str">
        <f t="shared" si="1"/>
        <v/>
      </c>
      <c r="D51" s="4" t="str">
        <f t="shared" si="2"/>
        <v/>
      </c>
      <c r="E51" s="18"/>
      <c r="F51" s="18"/>
      <c r="G51" s="19"/>
      <c r="H51" s="18" t="str">
        <f>IF(G51="","",IF(COUNTIF(C51,"*女*"),VLOOKUP(G51,'出場選手データ女子(必須)'!$A$3:$F$100,2,FALSE),VLOOKUP(G51,'出場選手データ男子(必須)'!$A$3:$F$94,2,FALSE)))</f>
        <v/>
      </c>
      <c r="I51" s="18" t="str">
        <f>IF(G51="","",IF(COUNTIF(C51,"*女*"),VLOOKUP(G51,'出場選手データ女子(必須)'!$A$3:$F$100,4,FALSE),VLOOKUP(G51,'出場選手データ男子(必須)'!$A$3:$F$94,4,FALSE)))</f>
        <v/>
      </c>
      <c r="J51" s="41" t="str">
        <f>IF(G51="","",IF(COUNTIF(C51,"*女*"),VLOOKUP(G51,'出場選手データ女子(必須)'!$A$3:$F$100,5,FALSE),VLOOKUP(G51,'出場選手データ男子(必須)'!$A$3:$F$94,5,FALSE)))</f>
        <v/>
      </c>
      <c r="K51" s="47"/>
      <c r="L51" s="75"/>
      <c r="M51" s="44"/>
      <c r="N51" s="82">
        <v>37</v>
      </c>
      <c r="O51" s="70" t="s">
        <v>106</v>
      </c>
      <c r="P51" s="51" t="s">
        <v>101</v>
      </c>
      <c r="Q51" s="55"/>
      <c r="R51" s="58"/>
      <c r="S51" s="71"/>
      <c r="T51" s="58"/>
    </row>
    <row r="52" spans="1:20" ht="15" customHeight="1">
      <c r="A52" s="1">
        <v>32</v>
      </c>
      <c r="B52" s="17"/>
      <c r="C52" s="4" t="str">
        <f t="shared" si="1"/>
        <v/>
      </c>
      <c r="D52" s="4" t="str">
        <f t="shared" si="2"/>
        <v/>
      </c>
      <c r="E52" s="18"/>
      <c r="F52" s="18"/>
      <c r="G52" s="19"/>
      <c r="H52" s="18" t="str">
        <f>IF(G52="","",IF(COUNTIF(C52,"*女*"),VLOOKUP(G52,'出場選手データ女子(必須)'!$A$3:$F$100,2,FALSE),VLOOKUP(G52,'出場選手データ男子(必須)'!$A$3:$F$94,2,FALSE)))</f>
        <v/>
      </c>
      <c r="I52" s="18" t="str">
        <f>IF(G52="","",IF(COUNTIF(C52,"*女*"),VLOOKUP(G52,'出場選手データ女子(必須)'!$A$3:$F$100,4,FALSE),VLOOKUP(G52,'出場選手データ男子(必須)'!$A$3:$F$94,4,FALSE)))</f>
        <v/>
      </c>
      <c r="J52" s="41" t="str">
        <f>IF(G52="","",IF(COUNTIF(C52,"*女*"),VLOOKUP(G52,'出場選手データ女子(必須)'!$A$3:$F$100,5,FALSE),VLOOKUP(G52,'出場選手データ男子(必須)'!$A$3:$F$94,5,FALSE)))</f>
        <v/>
      </c>
      <c r="K52" s="47"/>
      <c r="L52" s="75"/>
      <c r="M52" s="44"/>
      <c r="N52" s="82">
        <v>38</v>
      </c>
      <c r="O52" s="70" t="s">
        <v>108</v>
      </c>
      <c r="P52" s="51" t="s">
        <v>101</v>
      </c>
      <c r="Q52" s="57"/>
      <c r="R52" s="58"/>
      <c r="S52" s="71"/>
      <c r="T52" s="58"/>
    </row>
    <row r="53" spans="1:20" ht="15" customHeight="1">
      <c r="A53" s="1">
        <v>33</v>
      </c>
      <c r="B53" s="17"/>
      <c r="C53" s="4" t="str">
        <f t="shared" si="1"/>
        <v/>
      </c>
      <c r="D53" s="4" t="str">
        <f t="shared" si="2"/>
        <v/>
      </c>
      <c r="E53" s="18"/>
      <c r="F53" s="18"/>
      <c r="G53" s="19"/>
      <c r="H53" s="18" t="str">
        <f>IF(G53="","",IF(COUNTIF(C53,"*女*"),VLOOKUP(G53,'出場選手データ女子(必須)'!$A$3:$F$100,2,FALSE),VLOOKUP(G53,'出場選手データ男子(必須)'!$A$3:$F$94,2,FALSE)))</f>
        <v/>
      </c>
      <c r="I53" s="18" t="str">
        <f>IF(G53="","",IF(COUNTIF(C53,"*女*"),VLOOKUP(G53,'出場選手データ女子(必須)'!$A$3:$F$100,4,FALSE),VLOOKUP(G53,'出場選手データ男子(必須)'!$A$3:$F$94,4,FALSE)))</f>
        <v/>
      </c>
      <c r="J53" s="41" t="str">
        <f>IF(G53="","",IF(COUNTIF(C53,"*女*"),VLOOKUP(G53,'出場選手データ女子(必須)'!$A$3:$F$100,5,FALSE),VLOOKUP(G53,'出場選手データ男子(必須)'!$A$3:$F$94,5,FALSE)))</f>
        <v/>
      </c>
      <c r="K53" s="47"/>
      <c r="L53" s="75"/>
      <c r="M53" s="44"/>
      <c r="N53" s="82">
        <v>39</v>
      </c>
      <c r="O53" s="70" t="s">
        <v>110</v>
      </c>
      <c r="P53" s="51" t="s">
        <v>101</v>
      </c>
      <c r="Q53" s="57"/>
      <c r="R53" s="58"/>
      <c r="S53" s="71"/>
      <c r="T53" s="58"/>
    </row>
    <row r="54" spans="1:20" ht="15" customHeight="1">
      <c r="A54" s="1">
        <v>34</v>
      </c>
      <c r="B54" s="17"/>
      <c r="C54" s="4" t="str">
        <f t="shared" si="1"/>
        <v/>
      </c>
      <c r="D54" s="4" t="str">
        <f t="shared" si="2"/>
        <v/>
      </c>
      <c r="E54" s="18"/>
      <c r="F54" s="18"/>
      <c r="G54" s="19"/>
      <c r="H54" s="18" t="str">
        <f>IF(G54="","",IF(COUNTIF(C54,"*女*"),VLOOKUP(G54,'出場選手データ女子(必須)'!$A$3:$F$100,2,FALSE),VLOOKUP(G54,'出場選手データ男子(必須)'!$A$3:$F$94,2,FALSE)))</f>
        <v/>
      </c>
      <c r="I54" s="18" t="str">
        <f>IF(G54="","",IF(COUNTIF(C54,"*女*"),VLOOKUP(G54,'出場選手データ女子(必須)'!$A$3:$F$100,4,FALSE),VLOOKUP(G54,'出場選手データ男子(必須)'!$A$3:$F$94,4,FALSE)))</f>
        <v/>
      </c>
      <c r="J54" s="41" t="str">
        <f>IF(G54="","",IF(COUNTIF(C54,"*女*"),VLOOKUP(G54,'出場選手データ女子(必須)'!$A$3:$F$100,5,FALSE),VLOOKUP(G54,'出場選手データ男子(必須)'!$A$3:$F$94,5,FALSE)))</f>
        <v/>
      </c>
      <c r="K54" s="47"/>
      <c r="L54" s="75"/>
      <c r="M54" s="44"/>
      <c r="N54" s="82">
        <v>40</v>
      </c>
      <c r="O54" s="70" t="s">
        <v>112</v>
      </c>
      <c r="P54" s="51" t="s">
        <v>101</v>
      </c>
      <c r="Q54" s="57"/>
      <c r="R54" s="58"/>
      <c r="S54" s="71"/>
      <c r="T54" s="58"/>
    </row>
    <row r="55" spans="1:20" ht="15" customHeight="1">
      <c r="A55" s="1">
        <v>35</v>
      </c>
      <c r="B55" s="17"/>
      <c r="C55" s="4" t="str">
        <f t="shared" si="1"/>
        <v/>
      </c>
      <c r="D55" s="4" t="str">
        <f t="shared" si="2"/>
        <v/>
      </c>
      <c r="E55" s="18"/>
      <c r="F55" s="18"/>
      <c r="G55" s="19"/>
      <c r="H55" s="18" t="str">
        <f>IF(G55="","",IF(COUNTIF(C55,"*女*"),VLOOKUP(G55,'出場選手データ女子(必須)'!$A$3:$F$100,2,FALSE),VLOOKUP(G55,'出場選手データ男子(必須)'!$A$3:$F$94,2,FALSE)))</f>
        <v/>
      </c>
      <c r="I55" s="18" t="str">
        <f>IF(G55="","",IF(COUNTIF(C55,"*女*"),VLOOKUP(G55,'出場選手データ女子(必須)'!$A$3:$F$100,4,FALSE),VLOOKUP(G55,'出場選手データ男子(必須)'!$A$3:$F$94,4,FALSE)))</f>
        <v/>
      </c>
      <c r="J55" s="41" t="str">
        <f>IF(G55="","",IF(COUNTIF(C55,"*女*"),VLOOKUP(G55,'出場選手データ女子(必須)'!$A$3:$F$100,5,FALSE),VLOOKUP(G55,'出場選手データ男子(必須)'!$A$3:$F$94,5,FALSE)))</f>
        <v/>
      </c>
      <c r="K55" s="47"/>
      <c r="L55" s="75"/>
      <c r="M55" s="44"/>
      <c r="N55" s="82">
        <v>41</v>
      </c>
      <c r="O55" s="70" t="s">
        <v>114</v>
      </c>
      <c r="P55" s="51" t="s">
        <v>101</v>
      </c>
      <c r="Q55" s="57"/>
      <c r="R55" s="58"/>
      <c r="S55" s="71"/>
      <c r="T55" s="58"/>
    </row>
    <row r="56" spans="1:20" ht="15" customHeight="1">
      <c r="A56" s="1">
        <v>36</v>
      </c>
      <c r="B56" s="17"/>
      <c r="C56" s="4" t="str">
        <f t="shared" si="1"/>
        <v/>
      </c>
      <c r="D56" s="4" t="str">
        <f t="shared" si="2"/>
        <v/>
      </c>
      <c r="E56" s="18"/>
      <c r="F56" s="18"/>
      <c r="G56" s="19"/>
      <c r="H56" s="18" t="str">
        <f>IF(G56="","",IF(COUNTIF(C56,"*女*"),VLOOKUP(G56,'出場選手データ女子(必須)'!$A$3:$F$100,2,FALSE),VLOOKUP(G56,'出場選手データ男子(必須)'!$A$3:$F$94,2,FALSE)))</f>
        <v/>
      </c>
      <c r="I56" s="18" t="str">
        <f>IF(G56="","",IF(COUNTIF(C56,"*女*"),VLOOKUP(G56,'出場選手データ女子(必須)'!$A$3:$F$100,4,FALSE),VLOOKUP(G56,'出場選手データ男子(必須)'!$A$3:$F$94,4,FALSE)))</f>
        <v/>
      </c>
      <c r="J56" s="41" t="str">
        <f>IF(G56="","",IF(COUNTIF(C56,"*女*"),VLOOKUP(G56,'出場選手データ女子(必須)'!$A$3:$F$100,5,FALSE),VLOOKUP(G56,'出場選手データ男子(必須)'!$A$3:$F$94,5,FALSE)))</f>
        <v/>
      </c>
      <c r="K56" s="47"/>
      <c r="L56" s="75"/>
      <c r="M56" s="44"/>
      <c r="N56" s="82">
        <v>42</v>
      </c>
      <c r="O56" s="70" t="s">
        <v>116</v>
      </c>
      <c r="P56" s="51" t="s">
        <v>101</v>
      </c>
      <c r="Q56" s="57"/>
      <c r="R56" s="58"/>
      <c r="S56" s="71"/>
      <c r="T56" s="58"/>
    </row>
    <row r="57" spans="1:20" ht="15" customHeight="1">
      <c r="A57" s="1">
        <v>37</v>
      </c>
      <c r="B57" s="17"/>
      <c r="C57" s="4" t="str">
        <f t="shared" si="1"/>
        <v/>
      </c>
      <c r="D57" s="4" t="str">
        <f t="shared" si="2"/>
        <v/>
      </c>
      <c r="E57" s="18"/>
      <c r="F57" s="18"/>
      <c r="G57" s="19"/>
      <c r="H57" s="18" t="str">
        <f>IF(G57="","",IF(COUNTIF(C57,"*女*"),VLOOKUP(G57,'出場選手データ女子(必須)'!$A$3:$F$100,2,FALSE),VLOOKUP(G57,'出場選手データ男子(必須)'!$A$3:$F$94,2,FALSE)))</f>
        <v/>
      </c>
      <c r="I57" s="18" t="str">
        <f>IF(G57="","",IF(COUNTIF(C57,"*女*"),VLOOKUP(G57,'出場選手データ女子(必須)'!$A$3:$F$100,4,FALSE),VLOOKUP(G57,'出場選手データ男子(必須)'!$A$3:$F$94,4,FALSE)))</f>
        <v/>
      </c>
      <c r="J57" s="41" t="str">
        <f>IF(G57="","",IF(COUNTIF(C57,"*女*"),VLOOKUP(G57,'出場選手データ女子(必須)'!$A$3:$F$100,5,FALSE),VLOOKUP(G57,'出場選手データ男子(必須)'!$A$3:$F$94,5,FALSE)))</f>
        <v/>
      </c>
      <c r="K57" s="47"/>
      <c r="L57" s="75"/>
      <c r="M57" s="44"/>
      <c r="N57" s="82">
        <v>43</v>
      </c>
      <c r="O57" s="70" t="s">
        <v>119</v>
      </c>
      <c r="P57" s="51" t="s">
        <v>118</v>
      </c>
      <c r="Q57" s="57"/>
      <c r="R57" s="58"/>
      <c r="S57" s="71"/>
      <c r="T57" s="58"/>
    </row>
    <row r="58" spans="1:20" ht="15" customHeight="1">
      <c r="A58" s="1">
        <v>38</v>
      </c>
      <c r="B58" s="20"/>
      <c r="C58" s="4" t="str">
        <f t="shared" si="1"/>
        <v/>
      </c>
      <c r="D58" s="21" t="str">
        <f t="shared" si="2"/>
        <v/>
      </c>
      <c r="E58" s="22"/>
      <c r="F58" s="22"/>
      <c r="G58" s="23"/>
      <c r="H58" s="18" t="str">
        <f>IF(G58="","",IF(COUNTIF(C58,"*女*"),VLOOKUP(G58,'出場選手データ女子(必須)'!$A$3:$F$100,2,FALSE),VLOOKUP(G58,'出場選手データ男子(必須)'!$A$3:$F$94,2,FALSE)))</f>
        <v/>
      </c>
      <c r="I58" s="18" t="str">
        <f>IF(G58="","",IF(COUNTIF(C58,"*女*"),VLOOKUP(G58,'出場選手データ女子(必須)'!$A$3:$F$100,4,FALSE),VLOOKUP(G58,'出場選手データ男子(必須)'!$A$3:$F$94,4,FALSE)))</f>
        <v/>
      </c>
      <c r="J58" s="41" t="str">
        <f>IF(G58="","",IF(COUNTIF(C58,"*女*"),VLOOKUP(G58,'出場選手データ女子(必須)'!$A$3:$F$100,5,FALSE),VLOOKUP(G58,'出場選手データ男子(必須)'!$A$3:$F$94,5,FALSE)))</f>
        <v/>
      </c>
      <c r="K58" s="53"/>
      <c r="L58" s="80"/>
      <c r="M58" s="44"/>
      <c r="N58" s="82">
        <v>44</v>
      </c>
      <c r="O58" s="70" t="s">
        <v>121</v>
      </c>
      <c r="P58" s="51" t="s">
        <v>118</v>
      </c>
      <c r="Q58" s="57"/>
      <c r="R58" s="58"/>
      <c r="S58" s="58"/>
      <c r="T58" s="58"/>
    </row>
    <row r="59" spans="1:20" ht="15" customHeight="1">
      <c r="A59" s="1">
        <v>39</v>
      </c>
      <c r="B59" s="20"/>
      <c r="C59" s="4" t="str">
        <f t="shared" si="1"/>
        <v/>
      </c>
      <c r="D59" s="21" t="str">
        <f t="shared" si="2"/>
        <v/>
      </c>
      <c r="E59" s="22"/>
      <c r="F59" s="22"/>
      <c r="G59" s="23"/>
      <c r="H59" s="18" t="str">
        <f>IF(G59="","",IF(COUNTIF(C59,"*女*"),VLOOKUP(G59,'出場選手データ女子(必須)'!$A$3:$F$100,2,FALSE),VLOOKUP(G59,'出場選手データ男子(必須)'!$A$3:$F$94,2,FALSE)))</f>
        <v/>
      </c>
      <c r="I59" s="18" t="str">
        <f>IF(G59="","",IF(COUNTIF(C59,"*女*"),VLOOKUP(G59,'出場選手データ女子(必須)'!$A$3:$F$100,4,FALSE),VLOOKUP(G59,'出場選手データ男子(必須)'!$A$3:$F$94,4,FALSE)))</f>
        <v/>
      </c>
      <c r="J59" s="41" t="str">
        <f>IF(G59="","",IF(COUNTIF(C59,"*女*"),VLOOKUP(G59,'出場選手データ女子(必須)'!$A$3:$F$100,5,FALSE),VLOOKUP(G59,'出場選手データ男子(必須)'!$A$3:$F$94,5,FALSE)))</f>
        <v/>
      </c>
      <c r="K59" s="53"/>
      <c r="L59" s="80"/>
      <c r="M59" s="44"/>
      <c r="N59" s="82">
        <v>45</v>
      </c>
      <c r="O59" s="70" t="s">
        <v>119</v>
      </c>
      <c r="P59" s="51" t="s">
        <v>122</v>
      </c>
      <c r="Q59" s="57"/>
      <c r="R59" s="58"/>
      <c r="S59" s="58"/>
      <c r="T59" s="58"/>
    </row>
    <row r="60" spans="1:20" ht="15" customHeight="1">
      <c r="A60" s="1">
        <v>40</v>
      </c>
      <c r="B60" s="17"/>
      <c r="C60" s="4" t="str">
        <f t="shared" si="1"/>
        <v/>
      </c>
      <c r="D60" s="4" t="str">
        <f t="shared" si="2"/>
        <v/>
      </c>
      <c r="E60" s="18"/>
      <c r="F60" s="18"/>
      <c r="G60" s="19"/>
      <c r="H60" s="18" t="str">
        <f>IF(G60="","",IF(COUNTIF(C60,"*女*"),VLOOKUP(G60,'出場選手データ女子(必須)'!$A$3:$F$100,2,FALSE),VLOOKUP(G60,'出場選手データ男子(必須)'!$A$3:$F$94,2,FALSE)))</f>
        <v/>
      </c>
      <c r="I60" s="18" t="str">
        <f>IF(G60="","",IF(COUNTIF(C60,"*女*"),VLOOKUP(G60,'出場選手データ女子(必須)'!$A$3:$F$100,4,FALSE),VLOOKUP(G60,'出場選手データ男子(必須)'!$A$3:$F$94,4,FALSE)))</f>
        <v/>
      </c>
      <c r="J60" s="41" t="str">
        <f>IF(G60="","",IF(COUNTIF(C60,"*女*"),VLOOKUP(G60,'出場選手データ女子(必須)'!$A$3:$F$100,5,FALSE),VLOOKUP(G60,'出場選手データ男子(必須)'!$A$3:$F$94,5,FALSE)))</f>
        <v/>
      </c>
      <c r="K60" s="47"/>
      <c r="L60" s="75"/>
      <c r="M60" s="44"/>
      <c r="N60" s="82">
        <v>46</v>
      </c>
      <c r="O60" s="70" t="s">
        <v>121</v>
      </c>
      <c r="P60" s="51" t="s">
        <v>122</v>
      </c>
      <c r="Q60" s="57"/>
      <c r="R60" s="58"/>
      <c r="S60" s="58"/>
      <c r="T60" s="58"/>
    </row>
    <row r="61" spans="1:20" ht="15" customHeight="1">
      <c r="A61" s="1">
        <v>41</v>
      </c>
      <c r="B61" s="17"/>
      <c r="C61" s="4" t="str">
        <f t="shared" si="1"/>
        <v/>
      </c>
      <c r="D61" s="4" t="str">
        <f t="shared" si="2"/>
        <v/>
      </c>
      <c r="E61" s="18"/>
      <c r="F61" s="18"/>
      <c r="G61" s="19"/>
      <c r="H61" s="18" t="str">
        <f>IF(G61="","",IF(COUNTIF(C61,"*女*"),VLOOKUP(G61,'出場選手データ女子(必須)'!$A$3:$F$100,2,FALSE),VLOOKUP(G61,'出場選手データ男子(必須)'!$A$3:$F$94,2,FALSE)))</f>
        <v/>
      </c>
      <c r="I61" s="18" t="str">
        <f>IF(G61="","",IF(COUNTIF(C61,"*女*"),VLOOKUP(G61,'出場選手データ女子(必須)'!$A$3:$F$100,4,FALSE),VLOOKUP(G61,'出場選手データ男子(必須)'!$A$3:$F$94,4,FALSE)))</f>
        <v/>
      </c>
      <c r="J61" s="41" t="str">
        <f>IF(G61="","",IF(COUNTIF(C61,"*女*"),VLOOKUP(G61,'出場選手データ女子(必須)'!$A$3:$F$100,5,FALSE),VLOOKUP(G61,'出場選手データ男子(必須)'!$A$3:$F$94,5,FALSE)))</f>
        <v/>
      </c>
      <c r="K61" s="47"/>
      <c r="L61" s="75"/>
      <c r="M61" s="44"/>
      <c r="N61" s="82">
        <v>47</v>
      </c>
      <c r="O61" s="70" t="s">
        <v>119</v>
      </c>
      <c r="P61" s="51" t="s">
        <v>123</v>
      </c>
      <c r="Q61" s="57"/>
      <c r="R61" s="28"/>
      <c r="S61" s="28"/>
      <c r="T61" s="28"/>
    </row>
    <row r="62" spans="1:20" ht="15" customHeight="1">
      <c r="A62" s="1">
        <v>42</v>
      </c>
      <c r="B62" s="17"/>
      <c r="C62" s="4" t="str">
        <f t="shared" si="1"/>
        <v/>
      </c>
      <c r="D62" s="4" t="str">
        <f t="shared" si="2"/>
        <v/>
      </c>
      <c r="E62" s="18"/>
      <c r="F62" s="18"/>
      <c r="G62" s="19"/>
      <c r="H62" s="18" t="str">
        <f>IF(G62="","",IF(COUNTIF(C62,"*女*"),VLOOKUP(G62,'出場選手データ女子(必須)'!$A$3:$F$100,2,FALSE),VLOOKUP(G62,'出場選手データ男子(必須)'!$A$3:$F$94,2,FALSE)))</f>
        <v/>
      </c>
      <c r="I62" s="18" t="str">
        <f>IF(G62="","",IF(COUNTIF(C62,"*女*"),VLOOKUP(G62,'出場選手データ女子(必須)'!$A$3:$F$100,4,FALSE),VLOOKUP(G62,'出場選手データ男子(必須)'!$A$3:$F$94,4,FALSE)))</f>
        <v/>
      </c>
      <c r="J62" s="41" t="str">
        <f>IF(G62="","",IF(COUNTIF(C62,"*女*"),VLOOKUP(G62,'出場選手データ女子(必須)'!$A$3:$F$100,5,FALSE),VLOOKUP(G62,'出場選手データ男子(必須)'!$A$3:$F$94,5,FALSE)))</f>
        <v/>
      </c>
      <c r="K62" s="47"/>
      <c r="L62" s="75"/>
      <c r="M62" s="44"/>
      <c r="N62" s="82">
        <v>48</v>
      </c>
      <c r="O62" s="70" t="s">
        <v>121</v>
      </c>
      <c r="P62" s="51" t="s">
        <v>123</v>
      </c>
      <c r="Q62" s="57"/>
      <c r="R62" s="28"/>
      <c r="S62" s="28"/>
      <c r="T62" s="28"/>
    </row>
    <row r="63" spans="1:20" ht="15" customHeight="1">
      <c r="A63" s="1">
        <v>43</v>
      </c>
      <c r="B63" s="17"/>
      <c r="C63" s="4" t="str">
        <f t="shared" si="1"/>
        <v/>
      </c>
      <c r="D63" s="4" t="str">
        <f t="shared" si="2"/>
        <v/>
      </c>
      <c r="E63" s="18"/>
      <c r="F63" s="18"/>
      <c r="G63" s="19"/>
      <c r="H63" s="18" t="str">
        <f>IF(G63="","",IF(COUNTIF(C63,"*女*"),VLOOKUP(G63,'出場選手データ女子(必須)'!$A$3:$F$100,2,FALSE),VLOOKUP(G63,'出場選手データ男子(必須)'!$A$3:$F$94,2,FALSE)))</f>
        <v/>
      </c>
      <c r="I63" s="18" t="str">
        <f>IF(G63="","",IF(COUNTIF(C63,"*女*"),VLOOKUP(G63,'出場選手データ女子(必須)'!$A$3:$F$100,4,FALSE),VLOOKUP(G63,'出場選手データ男子(必須)'!$A$3:$F$94,4,FALSE)))</f>
        <v/>
      </c>
      <c r="J63" s="41" t="str">
        <f>IF(G63="","",IF(COUNTIF(C63,"*女*"),VLOOKUP(G63,'出場選手データ女子(必須)'!$A$3:$F$100,5,FALSE),VLOOKUP(G63,'出場選手データ男子(必須)'!$A$3:$F$94,5,FALSE)))</f>
        <v/>
      </c>
      <c r="K63" s="47"/>
      <c r="L63" s="75"/>
      <c r="M63" s="44"/>
      <c r="N63" s="82">
        <v>49</v>
      </c>
      <c r="O63" s="70" t="s">
        <v>119</v>
      </c>
      <c r="P63" s="51" t="s">
        <v>124</v>
      </c>
      <c r="Q63" s="57"/>
      <c r="R63" s="28"/>
      <c r="S63" s="28"/>
      <c r="T63" s="28"/>
    </row>
    <row r="64" spans="1:20" ht="15" customHeight="1">
      <c r="A64" s="1">
        <v>44</v>
      </c>
      <c r="B64" s="17"/>
      <c r="C64" s="4" t="str">
        <f t="shared" si="1"/>
        <v/>
      </c>
      <c r="D64" s="4" t="str">
        <f t="shared" si="2"/>
        <v/>
      </c>
      <c r="E64" s="18"/>
      <c r="F64" s="18"/>
      <c r="G64" s="19"/>
      <c r="H64" s="18" t="str">
        <f>IF(G64="","",IF(COUNTIF(C64,"*女*"),VLOOKUP(G64,'出場選手データ女子(必須)'!$A$3:$F$100,2,FALSE),VLOOKUP(G64,'出場選手データ男子(必須)'!$A$3:$F$94,2,FALSE)))</f>
        <v/>
      </c>
      <c r="I64" s="18" t="str">
        <f>IF(G64="","",IF(COUNTIF(C64,"*女*"),VLOOKUP(G64,'出場選手データ女子(必須)'!$A$3:$F$100,4,FALSE),VLOOKUP(G64,'出場選手データ男子(必須)'!$A$3:$F$94,4,FALSE)))</f>
        <v/>
      </c>
      <c r="J64" s="41" t="str">
        <f>IF(G64="","",IF(COUNTIF(C64,"*女*"),VLOOKUP(G64,'出場選手データ女子(必須)'!$A$3:$F$100,5,FALSE),VLOOKUP(G64,'出場選手データ男子(必須)'!$A$3:$F$94,5,FALSE)))</f>
        <v/>
      </c>
      <c r="K64" s="47"/>
      <c r="L64" s="75"/>
      <c r="M64" s="44"/>
      <c r="N64" s="82">
        <v>50</v>
      </c>
      <c r="O64" s="70" t="s">
        <v>121</v>
      </c>
      <c r="P64" s="51" t="s">
        <v>124</v>
      </c>
      <c r="Q64" s="57"/>
      <c r="R64" s="28"/>
      <c r="S64" s="28"/>
      <c r="T64" s="28"/>
    </row>
    <row r="65" spans="1:20" ht="15" customHeight="1">
      <c r="A65" s="1">
        <v>45</v>
      </c>
      <c r="B65" s="17"/>
      <c r="C65" s="4" t="str">
        <f t="shared" si="1"/>
        <v/>
      </c>
      <c r="D65" s="4" t="str">
        <f t="shared" si="2"/>
        <v/>
      </c>
      <c r="E65" s="18"/>
      <c r="F65" s="18"/>
      <c r="G65" s="19"/>
      <c r="H65" s="18" t="str">
        <f>IF(G65="","",IF(COUNTIF(C65,"*女*"),VLOOKUP(G65,'出場選手データ女子(必須)'!$A$3:$F$100,2,FALSE),VLOOKUP(G65,'出場選手データ男子(必須)'!$A$3:$F$94,2,FALSE)))</f>
        <v/>
      </c>
      <c r="I65" s="18" t="str">
        <f>IF(G65="","",IF(COUNTIF(C65,"*女*"),VLOOKUP(G65,'出場選手データ女子(必須)'!$A$3:$F$100,4,FALSE),VLOOKUP(G65,'出場選手データ男子(必須)'!$A$3:$F$94,4,FALSE)))</f>
        <v/>
      </c>
      <c r="J65" s="41" t="str">
        <f>IF(G65="","",IF(COUNTIF(C65,"*女*"),VLOOKUP(G65,'出場選手データ女子(必須)'!$A$3:$F$100,5,FALSE),VLOOKUP(G65,'出場選手データ男子(必須)'!$A$3:$F$94,5,FALSE)))</f>
        <v/>
      </c>
      <c r="K65" s="47"/>
      <c r="L65" s="75"/>
      <c r="M65" s="44"/>
      <c r="N65" s="82">
        <v>51</v>
      </c>
      <c r="O65" s="70" t="s">
        <v>119</v>
      </c>
      <c r="P65" s="51" t="s">
        <v>125</v>
      </c>
      <c r="Q65" s="57"/>
      <c r="R65" s="28"/>
      <c r="S65" s="28"/>
      <c r="T65" s="28"/>
    </row>
    <row r="66" spans="1:20" ht="15" customHeight="1">
      <c r="A66" s="1">
        <v>46</v>
      </c>
      <c r="B66" s="17"/>
      <c r="C66" s="4" t="str">
        <f t="shared" si="1"/>
        <v/>
      </c>
      <c r="D66" s="4" t="str">
        <f t="shared" si="2"/>
        <v/>
      </c>
      <c r="E66" s="18"/>
      <c r="F66" s="18"/>
      <c r="G66" s="19"/>
      <c r="H66" s="18" t="str">
        <f>IF(G66="","",IF(COUNTIF(C66,"*女*"),VLOOKUP(G66,'出場選手データ女子(必須)'!$A$3:$F$100,2,FALSE),VLOOKUP(G66,'出場選手データ男子(必須)'!$A$3:$F$94,2,FALSE)))</f>
        <v/>
      </c>
      <c r="I66" s="18" t="str">
        <f>IF(G66="","",IF(COUNTIF(C66,"*女*"),VLOOKUP(G66,'出場選手データ女子(必須)'!$A$3:$F$100,4,FALSE),VLOOKUP(G66,'出場選手データ男子(必須)'!$A$3:$F$94,4,FALSE)))</f>
        <v/>
      </c>
      <c r="J66" s="41" t="str">
        <f>IF(G66="","",IF(COUNTIF(C66,"*女*"),VLOOKUP(G66,'出場選手データ女子(必須)'!$A$3:$F$100,5,FALSE),VLOOKUP(G66,'出場選手データ男子(必須)'!$A$3:$F$94,5,FALSE)))</f>
        <v/>
      </c>
      <c r="K66" s="47"/>
      <c r="L66" s="75"/>
      <c r="M66" s="44"/>
      <c r="N66" s="82">
        <v>52</v>
      </c>
      <c r="O66" s="70" t="s">
        <v>121</v>
      </c>
      <c r="P66" s="51" t="s">
        <v>125</v>
      </c>
      <c r="Q66" s="57"/>
      <c r="R66" s="28"/>
      <c r="S66" s="28"/>
      <c r="T66" s="28"/>
    </row>
    <row r="67" spans="1:20" ht="15" customHeight="1">
      <c r="A67" s="1">
        <v>47</v>
      </c>
      <c r="B67" s="17"/>
      <c r="C67" s="4" t="str">
        <f t="shared" si="1"/>
        <v/>
      </c>
      <c r="D67" s="4" t="str">
        <f t="shared" si="2"/>
        <v/>
      </c>
      <c r="E67" s="18"/>
      <c r="F67" s="18"/>
      <c r="G67" s="19"/>
      <c r="H67" s="18" t="str">
        <f>IF(G67="","",IF(COUNTIF(C67,"*女*"),VLOOKUP(G67,'出場選手データ女子(必須)'!$A$3:$F$100,2,FALSE),VLOOKUP(G67,'出場選手データ男子(必須)'!$A$3:$F$94,2,FALSE)))</f>
        <v/>
      </c>
      <c r="I67" s="18" t="str">
        <f>IF(G67="","",IF(COUNTIF(C67,"*女*"),VLOOKUP(G67,'出場選手データ女子(必須)'!$A$3:$F$100,4,FALSE),VLOOKUP(G67,'出場選手データ男子(必須)'!$A$3:$F$94,4,FALSE)))</f>
        <v/>
      </c>
      <c r="J67" s="41" t="str">
        <f>IF(G67="","",IF(COUNTIF(C67,"*女*"),VLOOKUP(G67,'出場選手データ女子(必須)'!$A$3:$F$100,5,FALSE),VLOOKUP(G67,'出場選手データ男子(必須)'!$A$3:$F$94,5,FALSE)))</f>
        <v/>
      </c>
      <c r="K67" s="47"/>
      <c r="L67" s="75"/>
      <c r="M67" s="44"/>
      <c r="N67" s="83">
        <v>53</v>
      </c>
      <c r="O67" s="79" t="s">
        <v>126</v>
      </c>
      <c r="P67" s="78" t="s">
        <v>122</v>
      </c>
      <c r="Q67" s="57"/>
      <c r="R67" s="28"/>
      <c r="S67" s="28"/>
      <c r="T67" s="28"/>
    </row>
    <row r="68" spans="1:20" ht="15" customHeight="1">
      <c r="A68" s="1">
        <v>48</v>
      </c>
      <c r="B68" s="17"/>
      <c r="C68" s="4" t="str">
        <f t="shared" si="1"/>
        <v/>
      </c>
      <c r="D68" s="4" t="str">
        <f t="shared" si="2"/>
        <v/>
      </c>
      <c r="E68" s="18"/>
      <c r="F68" s="18"/>
      <c r="G68" s="19"/>
      <c r="H68" s="18" t="str">
        <f>IF(G68="","",IF(COUNTIF(C68,"*女*"),VLOOKUP(G68,'出場選手データ女子(必須)'!$A$3:$F$100,2,FALSE),VLOOKUP(G68,'出場選手データ男子(必須)'!$A$3:$F$94,2,FALSE)))</f>
        <v/>
      </c>
      <c r="I68" s="18" t="str">
        <f>IF(G68="","",IF(COUNTIF(C68,"*女*"),VLOOKUP(G68,'出場選手データ女子(必須)'!$A$3:$F$100,4,FALSE),VLOOKUP(G68,'出場選手データ男子(必須)'!$A$3:$F$94,4,FALSE)))</f>
        <v/>
      </c>
      <c r="J68" s="41" t="str">
        <f>IF(G68="","",IF(COUNTIF(C68,"*女*"),VLOOKUP(G68,'出場選手データ女子(必須)'!$A$3:$F$100,5,FALSE),VLOOKUP(G68,'出場選手データ男子(必須)'!$A$3:$F$94,5,FALSE)))</f>
        <v/>
      </c>
      <c r="K68" s="47"/>
      <c r="L68" s="75"/>
      <c r="M68" s="44"/>
      <c r="N68" s="83">
        <v>54</v>
      </c>
      <c r="O68" s="79" t="s">
        <v>127</v>
      </c>
      <c r="P68" s="78" t="s">
        <v>122</v>
      </c>
      <c r="Q68" s="57"/>
      <c r="R68" s="28"/>
      <c r="S68" s="28"/>
      <c r="T68" s="28"/>
    </row>
    <row r="69" spans="1:20" ht="15" customHeight="1">
      <c r="A69" s="1">
        <v>49</v>
      </c>
      <c r="B69" s="17"/>
      <c r="C69" s="4" t="str">
        <f t="shared" si="1"/>
        <v/>
      </c>
      <c r="D69" s="4" t="str">
        <f t="shared" si="2"/>
        <v/>
      </c>
      <c r="E69" s="18"/>
      <c r="F69" s="18"/>
      <c r="G69" s="19"/>
      <c r="H69" s="18" t="str">
        <f>IF(G69="","",IF(COUNTIF(C69,"*女*"),VLOOKUP(G69,'出場選手データ女子(必須)'!$A$3:$F$100,2,FALSE),VLOOKUP(G69,'出場選手データ男子(必須)'!$A$3:$F$94,2,FALSE)))</f>
        <v/>
      </c>
      <c r="I69" s="18" t="str">
        <f>IF(G69="","",IF(COUNTIF(C69,"*女*"),VLOOKUP(G69,'出場選手データ女子(必須)'!$A$3:$F$100,4,FALSE),VLOOKUP(G69,'出場選手データ男子(必須)'!$A$3:$F$94,4,FALSE)))</f>
        <v/>
      </c>
      <c r="J69" s="41" t="str">
        <f>IF(G69="","",IF(COUNTIF(C69,"*女*"),VLOOKUP(G69,'出場選手データ女子(必須)'!$A$3:$F$100,5,FALSE),VLOOKUP(G69,'出場選手データ男子(必須)'!$A$3:$F$94,5,FALSE)))</f>
        <v/>
      </c>
      <c r="K69" s="47"/>
      <c r="L69" s="75"/>
      <c r="M69" s="44"/>
      <c r="N69" s="28"/>
      <c r="O69" s="59"/>
      <c r="P69" s="28"/>
      <c r="Q69" s="57"/>
      <c r="R69" s="28"/>
      <c r="S69" s="28"/>
      <c r="T69" s="28"/>
    </row>
    <row r="70" spans="1:20" ht="15" customHeight="1">
      <c r="A70" s="1">
        <v>50</v>
      </c>
      <c r="B70" s="17"/>
      <c r="C70" s="4" t="str">
        <f t="shared" si="1"/>
        <v/>
      </c>
      <c r="D70" s="4" t="str">
        <f t="shared" si="2"/>
        <v/>
      </c>
      <c r="E70" s="18"/>
      <c r="F70" s="18"/>
      <c r="G70" s="19"/>
      <c r="H70" s="18" t="str">
        <f>IF(G70="","",IF(COUNTIF(C70,"*女*"),VLOOKUP(G70,'出場選手データ女子(必須)'!$A$3:$F$100,2,FALSE),VLOOKUP(G70,'出場選手データ男子(必須)'!$A$3:$F$94,2,FALSE)))</f>
        <v/>
      </c>
      <c r="I70" s="18" t="str">
        <f>IF(G70="","",IF(COUNTIF(C70,"*女*"),VLOOKUP(G70,'出場選手データ女子(必須)'!$A$3:$F$100,4,FALSE),VLOOKUP(G70,'出場選手データ男子(必須)'!$A$3:$F$94,4,FALSE)))</f>
        <v/>
      </c>
      <c r="J70" s="41" t="str">
        <f>IF(G70="","",IF(COUNTIF(C70,"*女*"),VLOOKUP(G70,'出場選手データ女子(必須)'!$A$3:$F$100,5,FALSE),VLOOKUP(G70,'出場選手データ男子(必須)'!$A$3:$F$94,5,FALSE)))</f>
        <v/>
      </c>
      <c r="K70" s="47"/>
      <c r="L70" s="75"/>
      <c r="M70" s="44"/>
      <c r="N70" s="28"/>
      <c r="O70" s="59"/>
      <c r="P70" s="28"/>
      <c r="Q70" s="60"/>
      <c r="R70" s="28"/>
      <c r="S70" s="28"/>
      <c r="T70" s="28"/>
    </row>
    <row r="71" spans="1:20" ht="15" customHeight="1">
      <c r="A71" s="1">
        <v>51</v>
      </c>
      <c r="B71" s="17"/>
      <c r="C71" s="4" t="str">
        <f t="shared" si="1"/>
        <v/>
      </c>
      <c r="D71" s="4" t="str">
        <f t="shared" si="2"/>
        <v/>
      </c>
      <c r="E71" s="18"/>
      <c r="F71" s="18"/>
      <c r="G71" s="19"/>
      <c r="H71" s="18" t="str">
        <f>IF(G71="","",IF(COUNTIF(C71,"*女*"),VLOOKUP(G71,'出場選手データ女子(必須)'!$A$3:$F$100,2,FALSE),VLOOKUP(G71,'出場選手データ男子(必須)'!$A$3:$F$94,2,FALSE)))</f>
        <v/>
      </c>
      <c r="I71" s="18" t="str">
        <f>IF(G71="","",IF(COUNTIF(C71,"*女*"),VLOOKUP(G71,'出場選手データ女子(必須)'!$A$3:$F$100,4,FALSE),VLOOKUP(G71,'出場選手データ男子(必須)'!$A$3:$F$94,4,FALSE)))</f>
        <v/>
      </c>
      <c r="J71" s="41" t="str">
        <f>IF(G71="","",IF(COUNTIF(C71,"*女*"),VLOOKUP(G71,'出場選手データ女子(必須)'!$A$3:$F$100,5,FALSE),VLOOKUP(G71,'出場選手データ男子(必須)'!$A$3:$F$94,5,FALSE)))</f>
        <v/>
      </c>
      <c r="K71" s="47"/>
      <c r="L71" s="75"/>
      <c r="M71" s="44"/>
      <c r="N71" s="28"/>
      <c r="O71" s="59"/>
      <c r="P71" s="28"/>
      <c r="Q71" s="60"/>
      <c r="R71" s="28"/>
      <c r="S71" s="28"/>
      <c r="T71" s="28"/>
    </row>
    <row r="72" spans="1:20" ht="15" customHeight="1">
      <c r="A72" s="1">
        <v>52</v>
      </c>
      <c r="B72" s="17"/>
      <c r="C72" s="4" t="str">
        <f t="shared" si="1"/>
        <v/>
      </c>
      <c r="D72" s="4" t="str">
        <f t="shared" si="2"/>
        <v/>
      </c>
      <c r="E72" s="18"/>
      <c r="F72" s="18"/>
      <c r="G72" s="19"/>
      <c r="H72" s="18" t="str">
        <f>IF(G72="","",IF(COUNTIF(C72,"*女*"),VLOOKUP(G72,'出場選手データ女子(必須)'!$A$3:$F$100,2,FALSE),VLOOKUP(G72,'出場選手データ男子(必須)'!$A$3:$F$94,2,FALSE)))</f>
        <v/>
      </c>
      <c r="I72" s="18" t="str">
        <f>IF(G72="","",IF(COUNTIF(C72,"*女*"),VLOOKUP(G72,'出場選手データ女子(必須)'!$A$3:$F$100,4,FALSE),VLOOKUP(G72,'出場選手データ男子(必須)'!$A$3:$F$94,4,FALSE)))</f>
        <v/>
      </c>
      <c r="J72" s="41" t="str">
        <f>IF(G72="","",IF(COUNTIF(C72,"*女*"),VLOOKUP(G72,'出場選手データ女子(必須)'!$A$3:$F$100,5,FALSE),VLOOKUP(G72,'出場選手データ男子(必須)'!$A$3:$F$94,5,FALSE)))</f>
        <v/>
      </c>
      <c r="K72" s="47"/>
      <c r="L72" s="75"/>
      <c r="M72" s="44"/>
      <c r="N72" s="28"/>
      <c r="O72" s="59"/>
      <c r="P72" s="28"/>
      <c r="Q72" s="60"/>
      <c r="R72" s="28"/>
      <c r="S72" s="28"/>
      <c r="T72" s="28"/>
    </row>
    <row r="73" spans="1:20" ht="15" customHeight="1">
      <c r="A73" s="1">
        <v>53</v>
      </c>
      <c r="B73" s="17"/>
      <c r="C73" s="4" t="str">
        <f t="shared" si="1"/>
        <v/>
      </c>
      <c r="D73" s="4" t="str">
        <f t="shared" si="2"/>
        <v/>
      </c>
      <c r="E73" s="18"/>
      <c r="F73" s="18"/>
      <c r="G73" s="19"/>
      <c r="H73" s="18" t="str">
        <f>IF(G73="","",IF(COUNTIF(C73,"*女*"),VLOOKUP(G73,'出場選手データ女子(必須)'!$A$3:$F$100,2,FALSE),VLOOKUP(G73,'出場選手データ男子(必須)'!$A$3:$F$94,2,FALSE)))</f>
        <v/>
      </c>
      <c r="I73" s="18" t="str">
        <f>IF(G73="","",IF(COUNTIF(C73,"*女*"),VLOOKUP(G73,'出場選手データ女子(必須)'!$A$3:$F$100,4,FALSE),VLOOKUP(G73,'出場選手データ男子(必須)'!$A$3:$F$94,4,FALSE)))</f>
        <v/>
      </c>
      <c r="J73" s="41" t="str">
        <f>IF(G73="","",IF(COUNTIF(C73,"*女*"),VLOOKUP(G73,'出場選手データ女子(必須)'!$A$3:$F$100,5,FALSE),VLOOKUP(G73,'出場選手データ男子(必須)'!$A$3:$F$94,5,FALSE)))</f>
        <v/>
      </c>
      <c r="K73" s="47"/>
      <c r="L73" s="75"/>
      <c r="M73" s="44"/>
      <c r="N73" s="28"/>
      <c r="O73" s="59"/>
      <c r="P73" s="28"/>
      <c r="Q73" s="55"/>
      <c r="R73" s="28"/>
      <c r="S73" s="28"/>
      <c r="T73" s="28"/>
    </row>
    <row r="74" spans="1:20" ht="15" customHeight="1">
      <c r="A74" s="1">
        <v>54</v>
      </c>
      <c r="B74" s="17"/>
      <c r="C74" s="4" t="str">
        <f t="shared" si="1"/>
        <v/>
      </c>
      <c r="D74" s="4" t="str">
        <f t="shared" si="2"/>
        <v/>
      </c>
      <c r="E74" s="18"/>
      <c r="F74" s="18"/>
      <c r="G74" s="19"/>
      <c r="H74" s="18" t="str">
        <f>IF(G74="","",IF(COUNTIF(C74,"*女*"),VLOOKUP(G74,'出場選手データ女子(必須)'!$A$3:$F$100,2,FALSE),VLOOKUP(G74,'出場選手データ男子(必須)'!$A$3:$F$94,2,FALSE)))</f>
        <v/>
      </c>
      <c r="I74" s="18" t="str">
        <f>IF(G74="","",IF(COUNTIF(C74,"*女*"),VLOOKUP(G74,'出場選手データ女子(必須)'!$A$3:$F$100,4,FALSE),VLOOKUP(G74,'出場選手データ男子(必須)'!$A$3:$F$94,4,FALSE)))</f>
        <v/>
      </c>
      <c r="J74" s="41" t="str">
        <f>IF(G74="","",IF(COUNTIF(C74,"*女*"),VLOOKUP(G74,'出場選手データ女子(必須)'!$A$3:$F$100,5,FALSE),VLOOKUP(G74,'出場選手データ男子(必須)'!$A$3:$F$94,5,FALSE)))</f>
        <v/>
      </c>
      <c r="K74" s="47"/>
      <c r="L74" s="75"/>
      <c r="M74" s="44"/>
      <c r="N74" s="28"/>
      <c r="O74" s="59"/>
      <c r="P74" s="28"/>
      <c r="Q74" s="60"/>
      <c r="R74" s="57"/>
      <c r="S74" s="28"/>
      <c r="T74" s="28"/>
    </row>
    <row r="75" spans="1:20" ht="15" customHeight="1">
      <c r="A75" s="1">
        <v>55</v>
      </c>
      <c r="B75" s="17"/>
      <c r="C75" s="4" t="str">
        <f t="shared" si="1"/>
        <v/>
      </c>
      <c r="D75" s="4" t="str">
        <f t="shared" si="2"/>
        <v/>
      </c>
      <c r="E75" s="18"/>
      <c r="F75" s="18"/>
      <c r="G75" s="19"/>
      <c r="H75" s="18" t="str">
        <f>IF(G75="","",IF(COUNTIF(C75,"*女*"),VLOOKUP(G75,'出場選手データ女子(必須)'!$A$3:$F$100,2,FALSE),VLOOKUP(G75,'出場選手データ男子(必須)'!$A$3:$F$94,2,FALSE)))</f>
        <v/>
      </c>
      <c r="I75" s="18" t="str">
        <f>IF(G75="","",IF(COUNTIF(C75,"*女*"),VLOOKUP(G75,'出場選手データ女子(必須)'!$A$3:$F$100,4,FALSE),VLOOKUP(G75,'出場選手データ男子(必須)'!$A$3:$F$94,4,FALSE)))</f>
        <v/>
      </c>
      <c r="J75" s="41" t="str">
        <f>IF(G75="","",IF(COUNTIF(C75,"*女*"),VLOOKUP(G75,'出場選手データ女子(必須)'!$A$3:$F$100,5,FALSE),VLOOKUP(G75,'出場選手データ男子(必須)'!$A$3:$F$94,5,FALSE)))</f>
        <v/>
      </c>
      <c r="K75" s="47"/>
      <c r="L75" s="75"/>
      <c r="M75" s="44"/>
      <c r="N75" s="28"/>
      <c r="O75" s="59"/>
      <c r="P75" s="28"/>
      <c r="Q75" s="60"/>
      <c r="R75" s="28"/>
      <c r="S75" s="28"/>
      <c r="T75" s="28"/>
    </row>
    <row r="76" spans="1:20" ht="15" customHeight="1">
      <c r="A76" s="1">
        <v>56</v>
      </c>
      <c r="B76" s="17"/>
      <c r="C76" s="4" t="str">
        <f t="shared" si="1"/>
        <v/>
      </c>
      <c r="D76" s="4" t="str">
        <f t="shared" si="2"/>
        <v/>
      </c>
      <c r="E76" s="18"/>
      <c r="F76" s="18"/>
      <c r="G76" s="19"/>
      <c r="H76" s="18" t="str">
        <f>IF(G76="","",IF(COUNTIF(C76,"*女*"),VLOOKUP(G76,'出場選手データ女子(必須)'!$A$3:$F$100,2,FALSE),VLOOKUP(G76,'出場選手データ男子(必須)'!$A$3:$F$94,2,FALSE)))</f>
        <v/>
      </c>
      <c r="I76" s="18" t="str">
        <f>IF(G76="","",IF(COUNTIF(C76,"*女*"),VLOOKUP(G76,'出場選手データ女子(必須)'!$A$3:$F$100,4,FALSE),VLOOKUP(G76,'出場選手データ男子(必須)'!$A$3:$F$94,4,FALSE)))</f>
        <v/>
      </c>
      <c r="J76" s="41" t="str">
        <f>IF(G76="","",IF(COUNTIF(C76,"*女*"),VLOOKUP(G76,'出場選手データ女子(必須)'!$A$3:$F$100,5,FALSE),VLOOKUP(G76,'出場選手データ男子(必須)'!$A$3:$F$94,5,FALSE)))</f>
        <v/>
      </c>
      <c r="K76" s="47"/>
      <c r="L76" s="75"/>
      <c r="M76" s="44"/>
      <c r="N76" s="28"/>
      <c r="O76" s="59"/>
      <c r="P76" s="28"/>
      <c r="Q76" s="60"/>
    </row>
    <row r="77" spans="1:20" ht="15" customHeight="1">
      <c r="A77" s="1">
        <v>57</v>
      </c>
      <c r="B77" s="17"/>
      <c r="C77" s="4" t="str">
        <f t="shared" si="1"/>
        <v/>
      </c>
      <c r="D77" s="4" t="str">
        <f t="shared" si="2"/>
        <v/>
      </c>
      <c r="E77" s="18"/>
      <c r="F77" s="18"/>
      <c r="G77" s="19"/>
      <c r="H77" s="18" t="str">
        <f>IF(G77="","",IF(COUNTIF(C77,"*女*"),VLOOKUP(G77,'出場選手データ女子(必須)'!$A$3:$F$100,2,FALSE),VLOOKUP(G77,'出場選手データ男子(必須)'!$A$3:$F$94,2,FALSE)))</f>
        <v/>
      </c>
      <c r="I77" s="18" t="str">
        <f>IF(G77="","",IF(COUNTIF(C77,"*女*"),VLOOKUP(G77,'出場選手データ女子(必須)'!$A$3:$F$100,4,FALSE),VLOOKUP(G77,'出場選手データ男子(必須)'!$A$3:$F$94,4,FALSE)))</f>
        <v/>
      </c>
      <c r="J77" s="41" t="str">
        <f>IF(G77="","",IF(COUNTIF(C77,"*女*"),VLOOKUP(G77,'出場選手データ女子(必須)'!$A$3:$F$100,5,FALSE),VLOOKUP(G77,'出場選手データ男子(必須)'!$A$3:$F$94,5,FALSE)))</f>
        <v/>
      </c>
      <c r="K77" s="47"/>
      <c r="L77" s="75"/>
      <c r="M77" s="44"/>
      <c r="N77" s="28"/>
      <c r="O77" s="59"/>
      <c r="P77" s="28"/>
      <c r="Q77" s="60"/>
    </row>
    <row r="78" spans="1:20" ht="15" customHeight="1">
      <c r="A78" s="1">
        <v>58</v>
      </c>
      <c r="B78" s="17"/>
      <c r="C78" s="4" t="str">
        <f t="shared" si="1"/>
        <v/>
      </c>
      <c r="D78" s="4" t="str">
        <f t="shared" si="2"/>
        <v/>
      </c>
      <c r="E78" s="18"/>
      <c r="F78" s="18"/>
      <c r="G78" s="19"/>
      <c r="H78" s="18" t="str">
        <f>IF(G78="","",IF(COUNTIF(C78,"*女*"),VLOOKUP(G78,'出場選手データ女子(必須)'!$A$3:$F$100,2,FALSE),VLOOKUP(G78,'出場選手データ男子(必須)'!$A$3:$F$94,2,FALSE)))</f>
        <v/>
      </c>
      <c r="I78" s="18" t="str">
        <f>IF(G78="","",IF(COUNTIF(C78,"*女*"),VLOOKUP(G78,'出場選手データ女子(必須)'!$A$3:$F$100,4,FALSE),VLOOKUP(G78,'出場選手データ男子(必須)'!$A$3:$F$94,4,FALSE)))</f>
        <v/>
      </c>
      <c r="J78" s="41" t="str">
        <f>IF(G78="","",IF(COUNTIF(C78,"*女*"),VLOOKUP(G78,'出場選手データ女子(必須)'!$A$3:$F$100,5,FALSE),VLOOKUP(G78,'出場選手データ男子(必須)'!$A$3:$F$94,5,FALSE)))</f>
        <v/>
      </c>
      <c r="K78" s="47"/>
      <c r="L78" s="75"/>
      <c r="M78" s="44"/>
      <c r="N78" s="28"/>
      <c r="O78" s="59"/>
      <c r="P78" s="28"/>
      <c r="Q78" s="60"/>
    </row>
    <row r="79" spans="1:20" ht="15" customHeight="1">
      <c r="A79" s="1">
        <v>59</v>
      </c>
      <c r="B79" s="17"/>
      <c r="C79" s="4" t="str">
        <f t="shared" si="1"/>
        <v/>
      </c>
      <c r="D79" s="4" t="str">
        <f t="shared" si="2"/>
        <v/>
      </c>
      <c r="E79" s="18"/>
      <c r="F79" s="18"/>
      <c r="G79" s="19"/>
      <c r="H79" s="18" t="str">
        <f>IF(G79="","",IF(COUNTIF(C79,"*女*"),VLOOKUP(G79,'出場選手データ女子(必須)'!$A$3:$F$100,2,FALSE),VLOOKUP(G79,'出場選手データ男子(必須)'!$A$3:$F$94,2,FALSE)))</f>
        <v/>
      </c>
      <c r="I79" s="18" t="str">
        <f>IF(G79="","",IF(COUNTIF(C79,"*女*"),VLOOKUP(G79,'出場選手データ女子(必須)'!$A$3:$F$100,4,FALSE),VLOOKUP(G79,'出場選手データ男子(必須)'!$A$3:$F$94,4,FALSE)))</f>
        <v/>
      </c>
      <c r="J79" s="41" t="str">
        <f>IF(G79="","",IF(COUNTIF(C79,"*女*"),VLOOKUP(G79,'出場選手データ女子(必須)'!$A$3:$F$100,5,FALSE),VLOOKUP(G79,'出場選手データ男子(必須)'!$A$3:$F$94,5,FALSE)))</f>
        <v/>
      </c>
      <c r="K79" s="47"/>
      <c r="L79" s="75"/>
      <c r="M79" s="44"/>
      <c r="N79" s="28"/>
      <c r="O79" s="59"/>
      <c r="P79" s="28"/>
      <c r="Q79" s="60"/>
    </row>
    <row r="80" spans="1:20" ht="15" customHeight="1">
      <c r="A80" s="1">
        <v>60</v>
      </c>
      <c r="B80" s="17"/>
      <c r="C80" s="4" t="str">
        <f t="shared" si="1"/>
        <v/>
      </c>
      <c r="D80" s="4" t="str">
        <f t="shared" si="2"/>
        <v/>
      </c>
      <c r="E80" s="18"/>
      <c r="F80" s="18"/>
      <c r="G80" s="19"/>
      <c r="H80" s="18" t="str">
        <f>IF(G80="","",IF(COUNTIF(C80,"*女*"),VLOOKUP(G80,'出場選手データ女子(必須)'!$A$3:$F$100,2,FALSE),VLOOKUP(G80,'出場選手データ男子(必須)'!$A$3:$F$94,2,FALSE)))</f>
        <v/>
      </c>
      <c r="I80" s="18" t="str">
        <f>IF(G80="","",IF(COUNTIF(C80,"*女*"),VLOOKUP(G80,'出場選手データ女子(必須)'!$A$3:$F$100,4,FALSE),VLOOKUP(G80,'出場選手データ男子(必須)'!$A$3:$F$94,4,FALSE)))</f>
        <v/>
      </c>
      <c r="J80" s="41" t="str">
        <f>IF(G80="","",IF(COUNTIF(C80,"*女*"),VLOOKUP(G80,'出場選手データ女子(必須)'!$A$3:$F$100,5,FALSE),VLOOKUP(G80,'出場選手データ男子(必須)'!$A$3:$F$94,5,FALSE)))</f>
        <v/>
      </c>
      <c r="K80" s="47"/>
      <c r="L80" s="75"/>
      <c r="M80" s="44"/>
      <c r="N80" s="28"/>
      <c r="O80" s="59"/>
      <c r="P80" s="28"/>
      <c r="Q80" s="55"/>
    </row>
    <row r="81" spans="1:18" ht="15" customHeight="1">
      <c r="A81" s="1">
        <v>61</v>
      </c>
      <c r="B81" s="17"/>
      <c r="C81" s="4" t="str">
        <f t="shared" si="1"/>
        <v/>
      </c>
      <c r="D81" s="4" t="str">
        <f t="shared" si="2"/>
        <v/>
      </c>
      <c r="E81" s="18"/>
      <c r="F81" s="18"/>
      <c r="G81" s="19"/>
      <c r="H81" s="18" t="str">
        <f>IF(G81="","",IF(COUNTIF(C81,"*女*"),VLOOKUP(G81,'出場選手データ女子(必須)'!$A$3:$F$100,2,FALSE),VLOOKUP(G81,'出場選手データ男子(必須)'!$A$3:$F$94,2,FALSE)))</f>
        <v/>
      </c>
      <c r="I81" s="18" t="str">
        <f>IF(G81="","",IF(COUNTIF(C81,"*女*"),VLOOKUP(G81,'出場選手データ女子(必須)'!$A$3:$F$100,4,FALSE),VLOOKUP(G81,'出場選手データ男子(必須)'!$A$3:$F$94,4,FALSE)))</f>
        <v/>
      </c>
      <c r="J81" s="41" t="str">
        <f>IF(G81="","",IF(COUNTIF(C81,"*女*"),VLOOKUP(G81,'出場選手データ女子(必須)'!$A$3:$F$100,5,FALSE),VLOOKUP(G81,'出場選手データ男子(必須)'!$A$3:$F$94,5,FALSE)))</f>
        <v/>
      </c>
      <c r="K81" s="47"/>
      <c r="L81" s="75"/>
      <c r="M81" s="44"/>
      <c r="N81" s="28"/>
      <c r="O81" s="59"/>
      <c r="P81" s="28"/>
      <c r="Q81" s="60"/>
    </row>
    <row r="82" spans="1:18" ht="15" customHeight="1">
      <c r="A82" s="1">
        <v>62</v>
      </c>
      <c r="B82" s="17"/>
      <c r="C82" s="4" t="str">
        <f t="shared" si="1"/>
        <v/>
      </c>
      <c r="D82" s="4" t="str">
        <f t="shared" si="2"/>
        <v/>
      </c>
      <c r="E82" s="18"/>
      <c r="F82" s="18"/>
      <c r="G82" s="19"/>
      <c r="H82" s="18" t="str">
        <f>IF(G82="","",IF(COUNTIF(C82,"*女*"),VLOOKUP(G82,'出場選手データ女子(必須)'!$A$3:$F$100,2,FALSE),VLOOKUP(G82,'出場選手データ男子(必須)'!$A$3:$F$94,2,FALSE)))</f>
        <v/>
      </c>
      <c r="I82" s="18" t="str">
        <f>IF(G82="","",IF(COUNTIF(C82,"*女*"),VLOOKUP(G82,'出場選手データ女子(必須)'!$A$3:$F$100,4,FALSE),VLOOKUP(G82,'出場選手データ男子(必須)'!$A$3:$F$94,4,FALSE)))</f>
        <v/>
      </c>
      <c r="J82" s="41" t="str">
        <f>IF(G82="","",IF(COUNTIF(C82,"*女*"),VLOOKUP(G82,'出場選手データ女子(必須)'!$A$3:$F$100,5,FALSE),VLOOKUP(G82,'出場選手データ男子(必須)'!$A$3:$F$94,5,FALSE)))</f>
        <v/>
      </c>
      <c r="K82" s="47"/>
      <c r="L82" s="75"/>
      <c r="M82" s="44"/>
      <c r="N82" s="28"/>
      <c r="O82" s="59"/>
      <c r="P82" s="28"/>
      <c r="Q82" s="60"/>
    </row>
    <row r="83" spans="1:18" ht="15" customHeight="1">
      <c r="A83" s="1">
        <v>63</v>
      </c>
      <c r="B83" s="17"/>
      <c r="C83" s="4" t="str">
        <f t="shared" si="1"/>
        <v/>
      </c>
      <c r="D83" s="4" t="str">
        <f t="shared" si="2"/>
        <v/>
      </c>
      <c r="E83" s="18"/>
      <c r="F83" s="18"/>
      <c r="G83" s="19"/>
      <c r="H83" s="18" t="str">
        <f>IF(G83="","",IF(COUNTIF(C83,"*女*"),VLOOKUP(G83,'出場選手データ女子(必須)'!$A$3:$F$100,2,FALSE),VLOOKUP(G83,'出場選手データ男子(必須)'!$A$3:$F$94,2,FALSE)))</f>
        <v/>
      </c>
      <c r="I83" s="18" t="str">
        <f>IF(G83="","",IF(COUNTIF(C83,"*女*"),VLOOKUP(G83,'出場選手データ女子(必須)'!$A$3:$F$100,4,FALSE),VLOOKUP(G83,'出場選手データ男子(必須)'!$A$3:$F$94,4,FALSE)))</f>
        <v/>
      </c>
      <c r="J83" s="41" t="str">
        <f>IF(G83="","",IF(COUNTIF(C83,"*女*"),VLOOKUP(G83,'出場選手データ女子(必須)'!$A$3:$F$100,5,FALSE),VLOOKUP(G83,'出場選手データ男子(必須)'!$A$3:$F$94,5,FALSE)))</f>
        <v/>
      </c>
      <c r="K83" s="47"/>
      <c r="L83" s="75"/>
      <c r="M83" s="44"/>
      <c r="N83" s="28"/>
      <c r="O83" s="59"/>
      <c r="P83" s="28"/>
      <c r="Q83" s="60"/>
    </row>
    <row r="84" spans="1:18" ht="15" customHeight="1">
      <c r="A84" s="1">
        <v>64</v>
      </c>
      <c r="B84" s="17"/>
      <c r="C84" s="4" t="str">
        <f t="shared" si="1"/>
        <v/>
      </c>
      <c r="D84" s="4" t="str">
        <f t="shared" si="2"/>
        <v/>
      </c>
      <c r="E84" s="18"/>
      <c r="F84" s="18"/>
      <c r="G84" s="19"/>
      <c r="H84" s="18" t="str">
        <f>IF(G84="","",IF(COUNTIF(C84,"*女*"),VLOOKUP(G84,'出場選手データ女子(必須)'!$A$3:$F$100,2,FALSE),VLOOKUP(G84,'出場選手データ男子(必須)'!$A$3:$F$94,2,FALSE)))</f>
        <v/>
      </c>
      <c r="I84" s="18" t="str">
        <f>IF(G84="","",IF(COUNTIF(C84,"*女*"),VLOOKUP(G84,'出場選手データ女子(必須)'!$A$3:$F$100,4,FALSE),VLOOKUP(G84,'出場選手データ男子(必須)'!$A$3:$F$94,4,FALSE)))</f>
        <v/>
      </c>
      <c r="J84" s="41" t="str">
        <f>IF(G84="","",IF(COUNTIF(C84,"*女*"),VLOOKUP(G84,'出場選手データ女子(必須)'!$A$3:$F$100,5,FALSE),VLOOKUP(G84,'出場選手データ男子(必須)'!$A$3:$F$94,5,FALSE)))</f>
        <v/>
      </c>
      <c r="K84" s="47"/>
      <c r="L84" s="75"/>
      <c r="M84" s="44"/>
      <c r="N84" s="28"/>
      <c r="O84" s="59"/>
      <c r="P84" s="28"/>
      <c r="Q84" s="60"/>
      <c r="R84" s="73"/>
    </row>
    <row r="85" spans="1:18" ht="15" customHeight="1">
      <c r="A85" s="1">
        <v>65</v>
      </c>
      <c r="B85" s="17"/>
      <c r="C85" s="4" t="str">
        <f t="shared" ref="C85:C148" si="3">IF(ISBLANK(B85),"",VLOOKUP(B85,$N$22:$P$121,2,FALSE))</f>
        <v/>
      </c>
      <c r="D85" s="4" t="str">
        <f t="shared" ref="D85:D148" si="4">IF(ISBLANK(B85),"",VLOOKUP(B85,$N$22:$P$121,3,FALSE))</f>
        <v/>
      </c>
      <c r="E85" s="18"/>
      <c r="F85" s="18"/>
      <c r="G85" s="19"/>
      <c r="H85" s="18" t="str">
        <f>IF(G85="","",IF(COUNTIF(C85,"*女*"),VLOOKUP(G85,'出場選手データ女子(必須)'!$A$3:$F$100,2,FALSE),VLOOKUP(G85,'出場選手データ男子(必須)'!$A$3:$F$94,2,FALSE)))</f>
        <v/>
      </c>
      <c r="I85" s="18" t="str">
        <f>IF(G85="","",IF(COUNTIF(C85,"*女*"),VLOOKUP(G85,'出場選手データ女子(必須)'!$A$3:$F$100,4,FALSE),VLOOKUP(G85,'出場選手データ男子(必須)'!$A$3:$F$94,4,FALSE)))</f>
        <v/>
      </c>
      <c r="J85" s="41" t="str">
        <f>IF(G85="","",IF(COUNTIF(C85,"*女*"),VLOOKUP(G85,'出場選手データ女子(必須)'!$A$3:$F$100,5,FALSE),VLOOKUP(G85,'出場選手データ男子(必須)'!$A$3:$F$94,5,FALSE)))</f>
        <v/>
      </c>
      <c r="K85" s="47"/>
      <c r="L85" s="75"/>
      <c r="M85" s="44"/>
      <c r="N85" s="28"/>
      <c r="O85" s="59"/>
      <c r="P85" s="28"/>
      <c r="Q85" s="60"/>
    </row>
    <row r="86" spans="1:18" ht="15" customHeight="1">
      <c r="A86" s="1">
        <v>66</v>
      </c>
      <c r="B86" s="17"/>
      <c r="C86" s="4" t="str">
        <f t="shared" si="3"/>
        <v/>
      </c>
      <c r="D86" s="4" t="str">
        <f t="shared" si="4"/>
        <v/>
      </c>
      <c r="E86" s="18"/>
      <c r="F86" s="18"/>
      <c r="G86" s="19"/>
      <c r="H86" s="18" t="str">
        <f>IF(G86="","",IF(COUNTIF(C86,"*女*"),VLOOKUP(G86,'出場選手データ女子(必須)'!$A$3:$F$100,2,FALSE),VLOOKUP(G86,'出場選手データ男子(必須)'!$A$3:$F$94,2,FALSE)))</f>
        <v/>
      </c>
      <c r="I86" s="18" t="str">
        <f>IF(G86="","",IF(COUNTIF(C86,"*女*"),VLOOKUP(G86,'出場選手データ女子(必須)'!$A$3:$F$100,4,FALSE),VLOOKUP(G86,'出場選手データ男子(必須)'!$A$3:$F$94,4,FALSE)))</f>
        <v/>
      </c>
      <c r="J86" s="41" t="str">
        <f>IF(G86="","",IF(COUNTIF(C86,"*女*"),VLOOKUP(G86,'出場選手データ女子(必須)'!$A$3:$F$100,5,FALSE),VLOOKUP(G86,'出場選手データ男子(必須)'!$A$3:$F$94,5,FALSE)))</f>
        <v/>
      </c>
      <c r="K86" s="47"/>
      <c r="L86" s="75"/>
      <c r="M86" s="44"/>
      <c r="N86" s="28"/>
      <c r="O86" s="59"/>
      <c r="P86" s="28"/>
      <c r="Q86" s="60"/>
    </row>
    <row r="87" spans="1:18" ht="15" customHeight="1">
      <c r="A87" s="1">
        <v>67</v>
      </c>
      <c r="B87" s="17"/>
      <c r="C87" s="4" t="str">
        <f t="shared" si="3"/>
        <v/>
      </c>
      <c r="D87" s="4" t="str">
        <f t="shared" si="4"/>
        <v/>
      </c>
      <c r="E87" s="18"/>
      <c r="F87" s="18"/>
      <c r="G87" s="19"/>
      <c r="H87" s="18" t="str">
        <f>IF(G87="","",IF(COUNTIF(C87,"*女*"),VLOOKUP(G87,'出場選手データ女子(必須)'!$A$3:$F$100,2,FALSE),VLOOKUP(G87,'出場選手データ男子(必須)'!$A$3:$F$94,2,FALSE)))</f>
        <v/>
      </c>
      <c r="I87" s="18" t="str">
        <f>IF(G87="","",IF(COUNTIF(C87,"*女*"),VLOOKUP(G87,'出場選手データ女子(必須)'!$A$3:$F$100,4,FALSE),VLOOKUP(G87,'出場選手データ男子(必須)'!$A$3:$F$94,4,FALSE)))</f>
        <v/>
      </c>
      <c r="J87" s="41" t="str">
        <f>IF(G87="","",IF(COUNTIF(C87,"*女*"),VLOOKUP(G87,'出場選手データ女子(必須)'!$A$3:$F$100,5,FALSE),VLOOKUP(G87,'出場選手データ男子(必須)'!$A$3:$F$94,5,FALSE)))</f>
        <v/>
      </c>
      <c r="K87" s="47"/>
      <c r="L87" s="75"/>
      <c r="M87" s="44"/>
      <c r="N87" s="28"/>
      <c r="O87" s="59"/>
      <c r="P87" s="28"/>
      <c r="Q87" s="60"/>
    </row>
    <row r="88" spans="1:18" ht="15" customHeight="1">
      <c r="A88" s="1">
        <v>68</v>
      </c>
      <c r="B88" s="17"/>
      <c r="C88" s="4" t="str">
        <f t="shared" si="3"/>
        <v/>
      </c>
      <c r="D88" s="4" t="str">
        <f t="shared" si="4"/>
        <v/>
      </c>
      <c r="E88" s="18"/>
      <c r="F88" s="18"/>
      <c r="G88" s="19"/>
      <c r="H88" s="18" t="str">
        <f>IF(G88="","",IF(COUNTIF(C88,"*女*"),VLOOKUP(G88,'出場選手データ女子(必須)'!$A$3:$F$100,2,FALSE),VLOOKUP(G88,'出場選手データ男子(必須)'!$A$3:$F$94,2,FALSE)))</f>
        <v/>
      </c>
      <c r="I88" s="18" t="str">
        <f>IF(G88="","",IF(COUNTIF(C88,"*女*"),VLOOKUP(G88,'出場選手データ女子(必須)'!$A$3:$F$100,4,FALSE),VLOOKUP(G88,'出場選手データ男子(必須)'!$A$3:$F$94,4,FALSE)))</f>
        <v/>
      </c>
      <c r="J88" s="41" t="str">
        <f>IF(G88="","",IF(COUNTIF(C88,"*女*"),VLOOKUP(G88,'出場選手データ女子(必須)'!$A$3:$F$100,5,FALSE),VLOOKUP(G88,'出場選手データ男子(必須)'!$A$3:$F$94,5,FALSE)))</f>
        <v/>
      </c>
      <c r="K88" s="47"/>
      <c r="L88" s="75"/>
      <c r="M88" s="44"/>
      <c r="N88" s="28"/>
      <c r="O88" s="59"/>
      <c r="P88" s="28"/>
      <c r="Q88" s="60"/>
    </row>
    <row r="89" spans="1:18" ht="15" customHeight="1">
      <c r="A89" s="1">
        <v>69</v>
      </c>
      <c r="B89" s="17"/>
      <c r="C89" s="4" t="str">
        <f t="shared" si="3"/>
        <v/>
      </c>
      <c r="D89" s="4" t="str">
        <f t="shared" si="4"/>
        <v/>
      </c>
      <c r="E89" s="18"/>
      <c r="F89" s="18"/>
      <c r="G89" s="19"/>
      <c r="H89" s="18" t="str">
        <f>IF(G89="","",IF(COUNTIF(C89,"*女*"),VLOOKUP(G89,'出場選手データ女子(必須)'!$A$3:$F$100,2,FALSE),VLOOKUP(G89,'出場選手データ男子(必須)'!$A$3:$F$94,2,FALSE)))</f>
        <v/>
      </c>
      <c r="I89" s="18" t="str">
        <f>IF(G89="","",IF(COUNTIF(C89,"*女*"),VLOOKUP(G89,'出場選手データ女子(必須)'!$A$3:$F$100,4,FALSE),VLOOKUP(G89,'出場選手データ男子(必須)'!$A$3:$F$94,4,FALSE)))</f>
        <v/>
      </c>
      <c r="J89" s="41" t="str">
        <f>IF(G89="","",IF(COUNTIF(C89,"*女*"),VLOOKUP(G89,'出場選手データ女子(必須)'!$A$3:$F$100,5,FALSE),VLOOKUP(G89,'出場選手データ男子(必須)'!$A$3:$F$94,5,FALSE)))</f>
        <v/>
      </c>
      <c r="K89" s="47"/>
      <c r="L89" s="75"/>
      <c r="M89" s="44"/>
      <c r="N89" s="28"/>
      <c r="O89" s="59"/>
      <c r="P89" s="28"/>
      <c r="Q89" s="55"/>
    </row>
    <row r="90" spans="1:18" ht="15" customHeight="1">
      <c r="A90" s="1">
        <v>70</v>
      </c>
      <c r="B90" s="17"/>
      <c r="C90" s="4" t="str">
        <f t="shared" si="3"/>
        <v/>
      </c>
      <c r="D90" s="4" t="str">
        <f t="shared" si="4"/>
        <v/>
      </c>
      <c r="E90" s="18"/>
      <c r="F90" s="18"/>
      <c r="G90" s="19"/>
      <c r="H90" s="18" t="str">
        <f>IF(G90="","",IF(COUNTIF(C90,"*女*"),VLOOKUP(G90,'出場選手データ女子(必須)'!$A$3:$F$100,2,FALSE),VLOOKUP(G90,'出場選手データ男子(必須)'!$A$3:$F$94,2,FALSE)))</f>
        <v/>
      </c>
      <c r="I90" s="18" t="str">
        <f>IF(G90="","",IF(COUNTIF(C90,"*女*"),VLOOKUP(G90,'出場選手データ女子(必須)'!$A$3:$F$100,4,FALSE),VLOOKUP(G90,'出場選手データ男子(必須)'!$A$3:$F$94,4,FALSE)))</f>
        <v/>
      </c>
      <c r="J90" s="41" t="str">
        <f>IF(G90="","",IF(COUNTIF(C90,"*女*"),VLOOKUP(G90,'出場選手データ女子(必須)'!$A$3:$F$100,5,FALSE),VLOOKUP(G90,'出場選手データ男子(必須)'!$A$3:$F$94,5,FALSE)))</f>
        <v/>
      </c>
      <c r="K90" s="47"/>
      <c r="L90" s="75"/>
      <c r="M90" s="44"/>
      <c r="N90" s="28"/>
      <c r="O90" s="59"/>
      <c r="P90" s="28"/>
      <c r="Q90" s="55"/>
    </row>
    <row r="91" spans="1:18" ht="15" customHeight="1">
      <c r="A91" s="1">
        <v>71</v>
      </c>
      <c r="B91" s="17"/>
      <c r="C91" s="4" t="str">
        <f t="shared" si="3"/>
        <v/>
      </c>
      <c r="D91" s="4" t="str">
        <f t="shared" si="4"/>
        <v/>
      </c>
      <c r="E91" s="18"/>
      <c r="F91" s="18"/>
      <c r="G91" s="19"/>
      <c r="H91" s="18" t="str">
        <f>IF(G91="","",IF(COUNTIF(C91,"*女*"),VLOOKUP(G91,'出場選手データ女子(必須)'!$A$3:$F$100,2,FALSE),VLOOKUP(G91,'出場選手データ男子(必須)'!$A$3:$F$94,2,FALSE)))</f>
        <v/>
      </c>
      <c r="I91" s="18" t="str">
        <f>IF(G91="","",IF(COUNTIF(C91,"*女*"),VLOOKUP(G91,'出場選手データ女子(必須)'!$A$3:$F$100,4,FALSE),VLOOKUP(G91,'出場選手データ男子(必須)'!$A$3:$F$94,4,FALSE)))</f>
        <v/>
      </c>
      <c r="J91" s="41" t="str">
        <f>IF(G91="","",IF(COUNTIF(C91,"*女*"),VLOOKUP(G91,'出場選手データ女子(必須)'!$A$3:$F$100,5,FALSE),VLOOKUP(G91,'出場選手データ男子(必須)'!$A$3:$F$94,5,FALSE)))</f>
        <v/>
      </c>
      <c r="K91" s="47"/>
      <c r="L91" s="75"/>
      <c r="M91" s="44"/>
      <c r="N91" s="28"/>
      <c r="O91" s="59"/>
      <c r="P91" s="28"/>
      <c r="Q91" s="55"/>
    </row>
    <row r="92" spans="1:18" ht="15" customHeight="1">
      <c r="A92" s="1">
        <v>72</v>
      </c>
      <c r="B92" s="17"/>
      <c r="C92" s="4" t="str">
        <f t="shared" si="3"/>
        <v/>
      </c>
      <c r="D92" s="4" t="str">
        <f t="shared" si="4"/>
        <v/>
      </c>
      <c r="E92" s="18"/>
      <c r="F92" s="18"/>
      <c r="G92" s="19"/>
      <c r="H92" s="18" t="str">
        <f>IF(G92="","",IF(COUNTIF(C92,"*女*"),VLOOKUP(G92,'出場選手データ女子(必須)'!$A$3:$F$100,2,FALSE),VLOOKUP(G92,'出場選手データ男子(必須)'!$A$3:$F$94,2,FALSE)))</f>
        <v/>
      </c>
      <c r="I92" s="18" t="str">
        <f>IF(G92="","",IF(COUNTIF(C92,"*女*"),VLOOKUP(G92,'出場選手データ女子(必須)'!$A$3:$F$100,4,FALSE),VLOOKUP(G92,'出場選手データ男子(必須)'!$A$3:$F$94,4,FALSE)))</f>
        <v/>
      </c>
      <c r="J92" s="41" t="str">
        <f>IF(G92="","",IF(COUNTIF(C92,"*女*"),VLOOKUP(G92,'出場選手データ女子(必須)'!$A$3:$F$100,5,FALSE),VLOOKUP(G92,'出場選手データ男子(必須)'!$A$3:$F$94,5,FALSE)))</f>
        <v/>
      </c>
      <c r="K92" s="47"/>
      <c r="L92" s="75"/>
      <c r="M92" s="44"/>
      <c r="N92" s="28"/>
      <c r="O92" s="59"/>
      <c r="P92" s="28"/>
      <c r="Q92" s="55"/>
    </row>
    <row r="93" spans="1:18" ht="15" customHeight="1">
      <c r="A93" s="1">
        <v>73</v>
      </c>
      <c r="B93" s="17"/>
      <c r="C93" s="4" t="str">
        <f t="shared" si="3"/>
        <v/>
      </c>
      <c r="D93" s="4" t="str">
        <f t="shared" si="4"/>
        <v/>
      </c>
      <c r="E93" s="18"/>
      <c r="F93" s="18"/>
      <c r="G93" s="19"/>
      <c r="H93" s="18" t="str">
        <f>IF(G93="","",IF(COUNTIF(C93,"*女*"),VLOOKUP(G93,'出場選手データ女子(必須)'!$A$3:$F$100,2,FALSE),VLOOKUP(G93,'出場選手データ男子(必須)'!$A$3:$F$94,2,FALSE)))</f>
        <v/>
      </c>
      <c r="I93" s="18" t="str">
        <f>IF(G93="","",IF(COUNTIF(C93,"*女*"),VLOOKUP(G93,'出場選手データ女子(必須)'!$A$3:$F$100,4,FALSE),VLOOKUP(G93,'出場選手データ男子(必須)'!$A$3:$F$94,4,FALSE)))</f>
        <v/>
      </c>
      <c r="J93" s="41" t="str">
        <f>IF(G93="","",IF(COUNTIF(C93,"*女*"),VLOOKUP(G93,'出場選手データ女子(必須)'!$A$3:$F$100,5,FALSE),VLOOKUP(G93,'出場選手データ男子(必須)'!$A$3:$F$94,5,FALSE)))</f>
        <v/>
      </c>
      <c r="K93" s="47"/>
      <c r="L93" s="75"/>
      <c r="M93" s="44"/>
      <c r="N93" s="28"/>
      <c r="O93" s="59"/>
      <c r="P93" s="28"/>
      <c r="Q93" s="55"/>
    </row>
    <row r="94" spans="1:18" ht="15" customHeight="1">
      <c r="A94" s="1">
        <v>74</v>
      </c>
      <c r="B94" s="17"/>
      <c r="C94" s="4" t="str">
        <f t="shared" si="3"/>
        <v/>
      </c>
      <c r="D94" s="4" t="str">
        <f t="shared" si="4"/>
        <v/>
      </c>
      <c r="E94" s="18"/>
      <c r="F94" s="18"/>
      <c r="G94" s="19"/>
      <c r="H94" s="18" t="str">
        <f>IF(G94="","",IF(COUNTIF(C94,"*女*"),VLOOKUP(G94,'出場選手データ女子(必須)'!$A$3:$F$100,2,FALSE),VLOOKUP(G94,'出場選手データ男子(必須)'!$A$3:$F$94,2,FALSE)))</f>
        <v/>
      </c>
      <c r="I94" s="18" t="str">
        <f>IF(G94="","",IF(COUNTIF(C94,"*女*"),VLOOKUP(G94,'出場選手データ女子(必須)'!$A$3:$F$100,4,FALSE),VLOOKUP(G94,'出場選手データ男子(必須)'!$A$3:$F$94,4,FALSE)))</f>
        <v/>
      </c>
      <c r="J94" s="41" t="str">
        <f>IF(G94="","",IF(COUNTIF(C94,"*女*"),VLOOKUP(G94,'出場選手データ女子(必須)'!$A$3:$F$100,5,FALSE),VLOOKUP(G94,'出場選手データ男子(必須)'!$A$3:$F$94,5,FALSE)))</f>
        <v/>
      </c>
      <c r="K94" s="47"/>
      <c r="L94" s="75"/>
      <c r="M94" s="44"/>
      <c r="N94" s="28"/>
      <c r="O94" s="59"/>
      <c r="P94" s="28"/>
      <c r="Q94" s="55"/>
    </row>
    <row r="95" spans="1:18" ht="15" customHeight="1">
      <c r="A95" s="1">
        <v>75</v>
      </c>
      <c r="B95" s="17"/>
      <c r="C95" s="4" t="str">
        <f t="shared" si="3"/>
        <v/>
      </c>
      <c r="D95" s="4" t="str">
        <f t="shared" si="4"/>
        <v/>
      </c>
      <c r="E95" s="18"/>
      <c r="F95" s="18"/>
      <c r="G95" s="19"/>
      <c r="H95" s="18" t="str">
        <f>IF(G95="","",IF(COUNTIF(C95,"*女*"),VLOOKUP(G95,'出場選手データ女子(必須)'!$A$3:$F$100,2,FALSE),VLOOKUP(G95,'出場選手データ男子(必須)'!$A$3:$F$94,2,FALSE)))</f>
        <v/>
      </c>
      <c r="I95" s="18" t="str">
        <f>IF(G95="","",IF(COUNTIF(C95,"*女*"),VLOOKUP(G95,'出場選手データ女子(必須)'!$A$3:$F$100,4,FALSE),VLOOKUP(G95,'出場選手データ男子(必須)'!$A$3:$F$94,4,FALSE)))</f>
        <v/>
      </c>
      <c r="J95" s="41" t="str">
        <f>IF(G95="","",IF(COUNTIF(C95,"*女*"),VLOOKUP(G95,'出場選手データ女子(必須)'!$A$3:$F$100,5,FALSE),VLOOKUP(G95,'出場選手データ男子(必須)'!$A$3:$F$94,5,FALSE)))</f>
        <v/>
      </c>
      <c r="K95" s="47"/>
      <c r="L95" s="75"/>
      <c r="M95" s="44"/>
      <c r="N95" s="28"/>
      <c r="O95" s="59"/>
      <c r="P95" s="28"/>
      <c r="Q95" s="55"/>
    </row>
    <row r="96" spans="1:18" ht="15" customHeight="1">
      <c r="A96" s="1">
        <v>76</v>
      </c>
      <c r="B96" s="17"/>
      <c r="C96" s="4" t="str">
        <f t="shared" si="3"/>
        <v/>
      </c>
      <c r="D96" s="4" t="str">
        <f t="shared" si="4"/>
        <v/>
      </c>
      <c r="E96" s="18"/>
      <c r="F96" s="18"/>
      <c r="G96" s="19"/>
      <c r="H96" s="18" t="str">
        <f>IF(G96="","",IF(COUNTIF(C96,"*女*"),VLOOKUP(G96,'出場選手データ女子(必須)'!$A$3:$F$100,2,FALSE),VLOOKUP(G96,'出場選手データ男子(必須)'!$A$3:$F$94,2,FALSE)))</f>
        <v/>
      </c>
      <c r="I96" s="18" t="str">
        <f>IF(G96="","",IF(COUNTIF(C96,"*女*"),VLOOKUP(G96,'出場選手データ女子(必須)'!$A$3:$F$100,4,FALSE),VLOOKUP(G96,'出場選手データ男子(必須)'!$A$3:$F$94,4,FALSE)))</f>
        <v/>
      </c>
      <c r="J96" s="41" t="str">
        <f>IF(G96="","",IF(COUNTIF(C96,"*女*"),VLOOKUP(G96,'出場選手データ女子(必須)'!$A$3:$F$100,5,FALSE),VLOOKUP(G96,'出場選手データ男子(必須)'!$A$3:$F$94,5,FALSE)))</f>
        <v/>
      </c>
      <c r="K96" s="47"/>
      <c r="L96" s="75"/>
      <c r="M96" s="44"/>
      <c r="N96" s="28"/>
      <c r="O96" s="59"/>
      <c r="P96" s="28"/>
      <c r="Q96" s="60"/>
    </row>
    <row r="97" spans="1:18" ht="15" customHeight="1">
      <c r="A97" s="1">
        <v>77</v>
      </c>
      <c r="B97" s="17"/>
      <c r="C97" s="4" t="str">
        <f t="shared" si="3"/>
        <v/>
      </c>
      <c r="D97" s="4" t="str">
        <f t="shared" si="4"/>
        <v/>
      </c>
      <c r="E97" s="18"/>
      <c r="F97" s="18"/>
      <c r="G97" s="19"/>
      <c r="H97" s="18" t="str">
        <f>IF(G97="","",IF(COUNTIF(C97,"*女*"),VLOOKUP(G97,'出場選手データ女子(必須)'!$A$3:$F$100,2,FALSE),VLOOKUP(G97,'出場選手データ男子(必須)'!$A$3:$F$94,2,FALSE)))</f>
        <v/>
      </c>
      <c r="I97" s="18" t="str">
        <f>IF(G97="","",IF(COUNTIF(C97,"*女*"),VLOOKUP(G97,'出場選手データ女子(必須)'!$A$3:$F$100,4,FALSE),VLOOKUP(G97,'出場選手データ男子(必須)'!$A$3:$F$94,4,FALSE)))</f>
        <v/>
      </c>
      <c r="J97" s="41" t="str">
        <f>IF(G97="","",IF(COUNTIF(C97,"*女*"),VLOOKUP(G97,'出場選手データ女子(必須)'!$A$3:$F$100,5,FALSE),VLOOKUP(G97,'出場選手データ男子(必須)'!$A$3:$F$94,5,FALSE)))</f>
        <v/>
      </c>
      <c r="K97" s="47"/>
      <c r="L97" s="75"/>
      <c r="M97" s="44"/>
      <c r="N97" s="28"/>
      <c r="O97" s="59"/>
      <c r="P97" s="28"/>
      <c r="Q97" s="60"/>
    </row>
    <row r="98" spans="1:18" ht="15" customHeight="1">
      <c r="A98" s="1">
        <v>78</v>
      </c>
      <c r="B98" s="17"/>
      <c r="C98" s="4" t="str">
        <f t="shared" si="3"/>
        <v/>
      </c>
      <c r="D98" s="4" t="str">
        <f t="shared" si="4"/>
        <v/>
      </c>
      <c r="E98" s="18"/>
      <c r="F98" s="18"/>
      <c r="G98" s="19"/>
      <c r="H98" s="18" t="str">
        <f>IF(G98="","",IF(COUNTIF(C98,"*女*"),VLOOKUP(G98,'出場選手データ女子(必須)'!$A$3:$F$100,2,FALSE),VLOOKUP(G98,'出場選手データ男子(必須)'!$A$3:$F$94,2,FALSE)))</f>
        <v/>
      </c>
      <c r="I98" s="18" t="str">
        <f>IF(G98="","",IF(COUNTIF(C98,"*女*"),VLOOKUP(G98,'出場選手データ女子(必須)'!$A$3:$F$100,4,FALSE),VLOOKUP(G98,'出場選手データ男子(必須)'!$A$3:$F$94,4,FALSE)))</f>
        <v/>
      </c>
      <c r="J98" s="41" t="str">
        <f>IF(G98="","",IF(COUNTIF(C98,"*女*"),VLOOKUP(G98,'出場選手データ女子(必須)'!$A$3:$F$100,5,FALSE),VLOOKUP(G98,'出場選手データ男子(必須)'!$A$3:$F$94,5,FALSE)))</f>
        <v/>
      </c>
      <c r="K98" s="47"/>
      <c r="L98" s="75"/>
      <c r="M98" s="44"/>
      <c r="N98" s="28"/>
      <c r="O98" s="59"/>
      <c r="P98" s="28"/>
      <c r="Q98" s="55"/>
    </row>
    <row r="99" spans="1:18" ht="15" customHeight="1">
      <c r="A99" s="1">
        <v>79</v>
      </c>
      <c r="B99" s="17"/>
      <c r="C99" s="4" t="str">
        <f t="shared" si="3"/>
        <v/>
      </c>
      <c r="D99" s="4" t="str">
        <f t="shared" si="4"/>
        <v/>
      </c>
      <c r="E99" s="18"/>
      <c r="F99" s="18"/>
      <c r="G99" s="19"/>
      <c r="H99" s="18" t="str">
        <f>IF(G99="","",IF(COUNTIF(C99,"*女*"),VLOOKUP(G99,'出場選手データ女子(必須)'!$A$3:$F$100,2,FALSE),VLOOKUP(G99,'出場選手データ男子(必須)'!$A$3:$F$94,2,FALSE)))</f>
        <v/>
      </c>
      <c r="I99" s="18" t="str">
        <f>IF(G99="","",IF(COUNTIF(C99,"*女*"),VLOOKUP(G99,'出場選手データ女子(必須)'!$A$3:$F$100,4,FALSE),VLOOKUP(G99,'出場選手データ男子(必須)'!$A$3:$F$94,4,FALSE)))</f>
        <v/>
      </c>
      <c r="J99" s="41" t="str">
        <f>IF(G99="","",IF(COUNTIF(C99,"*女*"),VLOOKUP(G99,'出場選手データ女子(必須)'!$A$3:$F$100,5,FALSE),VLOOKUP(G99,'出場選手データ男子(必須)'!$A$3:$F$94,5,FALSE)))</f>
        <v/>
      </c>
      <c r="K99" s="47"/>
      <c r="L99" s="75"/>
      <c r="M99" s="44"/>
      <c r="N99" s="28"/>
      <c r="O99" s="59"/>
      <c r="P99" s="28"/>
      <c r="Q99" s="55"/>
    </row>
    <row r="100" spans="1:18" ht="15" customHeight="1">
      <c r="A100" s="1">
        <v>80</v>
      </c>
      <c r="B100" s="17"/>
      <c r="C100" s="4" t="str">
        <f t="shared" si="3"/>
        <v/>
      </c>
      <c r="D100" s="4" t="str">
        <f t="shared" si="4"/>
        <v/>
      </c>
      <c r="E100" s="18"/>
      <c r="F100" s="18"/>
      <c r="G100" s="19"/>
      <c r="H100" s="18" t="str">
        <f>IF(G100="","",IF(COUNTIF(C100,"*女*"),VLOOKUP(G100,'出場選手データ女子(必須)'!$A$3:$F$100,2,FALSE),VLOOKUP(G100,'出場選手データ男子(必須)'!$A$3:$F$94,2,FALSE)))</f>
        <v/>
      </c>
      <c r="I100" s="18" t="str">
        <f>IF(G100="","",IF(COUNTIF(C100,"*女*"),VLOOKUP(G100,'出場選手データ女子(必須)'!$A$3:$F$100,4,FALSE),VLOOKUP(G100,'出場選手データ男子(必須)'!$A$3:$F$94,4,FALSE)))</f>
        <v/>
      </c>
      <c r="J100" s="41" t="str">
        <f>IF(G100="","",IF(COUNTIF(C100,"*女*"),VLOOKUP(G100,'出場選手データ女子(必須)'!$A$3:$F$100,5,FALSE),VLOOKUP(G100,'出場選手データ男子(必須)'!$A$3:$F$94,5,FALSE)))</f>
        <v/>
      </c>
      <c r="K100" s="47"/>
      <c r="L100" s="75"/>
      <c r="M100" s="44"/>
      <c r="N100" s="28"/>
      <c r="O100" s="59"/>
      <c r="P100" s="28"/>
      <c r="Q100" s="61"/>
    </row>
    <row r="101" spans="1:18" ht="15" customHeight="1">
      <c r="A101" s="1">
        <v>81</v>
      </c>
      <c r="B101" s="17"/>
      <c r="C101" s="4" t="str">
        <f t="shared" si="3"/>
        <v/>
      </c>
      <c r="D101" s="4" t="str">
        <f t="shared" si="4"/>
        <v/>
      </c>
      <c r="E101" s="18"/>
      <c r="F101" s="18"/>
      <c r="G101" s="19"/>
      <c r="H101" s="18" t="str">
        <f>IF(G101="","",IF(COUNTIF(C101,"*女*"),VLOOKUP(G101,'出場選手データ女子(必須)'!$A$3:$F$100,2,FALSE),VLOOKUP(G101,'出場選手データ男子(必須)'!$A$3:$F$94,2,FALSE)))</f>
        <v/>
      </c>
      <c r="I101" s="18" t="str">
        <f>IF(G101="","",IF(COUNTIF(C101,"*女*"),VLOOKUP(G101,'出場選手データ女子(必須)'!$A$3:$F$100,4,FALSE),VLOOKUP(G101,'出場選手データ男子(必須)'!$A$3:$F$94,4,FALSE)))</f>
        <v/>
      </c>
      <c r="J101" s="41" t="str">
        <f>IF(G101="","",IF(COUNTIF(C101,"*女*"),VLOOKUP(G101,'出場選手データ女子(必須)'!$A$3:$F$100,5,FALSE),VLOOKUP(G101,'出場選手データ男子(必須)'!$A$3:$F$94,5,FALSE)))</f>
        <v/>
      </c>
      <c r="K101" s="47"/>
      <c r="L101" s="75"/>
      <c r="M101" s="44"/>
      <c r="N101" s="28"/>
      <c r="O101" s="59"/>
      <c r="P101" s="28"/>
      <c r="Q101" s="61"/>
    </row>
    <row r="102" spans="1:18" ht="15" customHeight="1">
      <c r="A102" s="1">
        <v>82</v>
      </c>
      <c r="B102" s="17"/>
      <c r="C102" s="4" t="str">
        <f t="shared" si="3"/>
        <v/>
      </c>
      <c r="D102" s="4" t="str">
        <f t="shared" si="4"/>
        <v/>
      </c>
      <c r="E102" s="18"/>
      <c r="F102" s="18"/>
      <c r="G102" s="19"/>
      <c r="H102" s="18" t="str">
        <f>IF(G102="","",IF(COUNTIF(C102,"*女*"),VLOOKUP(G102,'出場選手データ女子(必須)'!$A$3:$F$100,2,FALSE),VLOOKUP(G102,'出場選手データ男子(必須)'!$A$3:$F$94,2,FALSE)))</f>
        <v/>
      </c>
      <c r="I102" s="18" t="str">
        <f>IF(G102="","",IF(COUNTIF(C102,"*女*"),VLOOKUP(G102,'出場選手データ女子(必須)'!$A$3:$F$100,4,FALSE),VLOOKUP(G102,'出場選手データ男子(必須)'!$A$3:$F$94,4,FALSE)))</f>
        <v/>
      </c>
      <c r="J102" s="41" t="str">
        <f>IF(G102="","",IF(COUNTIF(C102,"*女*"),VLOOKUP(G102,'出場選手データ女子(必須)'!$A$3:$F$100,5,FALSE),VLOOKUP(G102,'出場選手データ男子(必須)'!$A$3:$F$94,5,FALSE)))</f>
        <v/>
      </c>
      <c r="K102" s="47"/>
      <c r="L102" s="75"/>
      <c r="M102" s="44"/>
      <c r="N102" s="28"/>
      <c r="O102" s="59"/>
      <c r="P102" s="28"/>
      <c r="Q102" s="61"/>
    </row>
    <row r="103" spans="1:18" ht="15" customHeight="1">
      <c r="A103" s="1">
        <v>83</v>
      </c>
      <c r="B103" s="17"/>
      <c r="C103" s="4" t="str">
        <f t="shared" si="3"/>
        <v/>
      </c>
      <c r="D103" s="4" t="str">
        <f t="shared" si="4"/>
        <v/>
      </c>
      <c r="E103" s="18"/>
      <c r="F103" s="18"/>
      <c r="G103" s="19"/>
      <c r="H103" s="18" t="str">
        <f>IF(G103="","",IF(COUNTIF(C103,"*女*"),VLOOKUP(G103,'出場選手データ女子(必須)'!$A$3:$F$100,2,FALSE),VLOOKUP(G103,'出場選手データ男子(必須)'!$A$3:$F$94,2,FALSE)))</f>
        <v/>
      </c>
      <c r="I103" s="18" t="str">
        <f>IF(G103="","",IF(COUNTIF(C103,"*女*"),VLOOKUP(G103,'出場選手データ女子(必須)'!$A$3:$F$100,4,FALSE),VLOOKUP(G103,'出場選手データ男子(必須)'!$A$3:$F$94,4,FALSE)))</f>
        <v/>
      </c>
      <c r="J103" s="41" t="str">
        <f>IF(G103="","",IF(COUNTIF(C103,"*女*"),VLOOKUP(G103,'出場選手データ女子(必須)'!$A$3:$F$100,5,FALSE),VLOOKUP(G103,'出場選手データ男子(必須)'!$A$3:$F$94,5,FALSE)))</f>
        <v/>
      </c>
      <c r="K103" s="47"/>
      <c r="L103" s="75"/>
      <c r="M103" s="44"/>
      <c r="N103" s="28"/>
      <c r="O103" s="59"/>
      <c r="P103" s="28"/>
      <c r="Q103" s="61"/>
    </row>
    <row r="104" spans="1:18" ht="15" customHeight="1">
      <c r="A104" s="1">
        <v>84</v>
      </c>
      <c r="B104" s="17"/>
      <c r="C104" s="4" t="str">
        <f t="shared" si="3"/>
        <v/>
      </c>
      <c r="D104" s="4" t="str">
        <f t="shared" si="4"/>
        <v/>
      </c>
      <c r="E104" s="18"/>
      <c r="F104" s="18"/>
      <c r="G104" s="19"/>
      <c r="H104" s="18" t="str">
        <f>IF(G104="","",IF(COUNTIF(C104,"*女*"),VLOOKUP(G104,'出場選手データ女子(必須)'!$A$3:$F$100,2,FALSE),VLOOKUP(G104,'出場選手データ男子(必須)'!$A$3:$F$94,2,FALSE)))</f>
        <v/>
      </c>
      <c r="I104" s="18" t="str">
        <f>IF(G104="","",IF(COUNTIF(C104,"*女*"),VLOOKUP(G104,'出場選手データ女子(必須)'!$A$3:$F$100,4,FALSE),VLOOKUP(G104,'出場選手データ男子(必須)'!$A$3:$F$94,4,FALSE)))</f>
        <v/>
      </c>
      <c r="J104" s="41" t="str">
        <f>IF(G104="","",IF(COUNTIF(C104,"*女*"),VLOOKUP(G104,'出場選手データ女子(必須)'!$A$3:$F$100,5,FALSE),VLOOKUP(G104,'出場選手データ男子(必須)'!$A$3:$F$94,5,FALSE)))</f>
        <v/>
      </c>
      <c r="K104" s="47"/>
      <c r="L104" s="75"/>
      <c r="M104" s="44"/>
      <c r="N104" s="28"/>
      <c r="O104" s="28"/>
      <c r="P104" s="28"/>
      <c r="Q104" s="61"/>
      <c r="R104" s="73"/>
    </row>
    <row r="105" spans="1:18" ht="15" customHeight="1">
      <c r="A105" s="1">
        <v>85</v>
      </c>
      <c r="B105" s="17"/>
      <c r="C105" s="4" t="str">
        <f t="shared" si="3"/>
        <v/>
      </c>
      <c r="D105" s="4" t="str">
        <f t="shared" si="4"/>
        <v/>
      </c>
      <c r="E105" s="18"/>
      <c r="F105" s="18"/>
      <c r="G105" s="19"/>
      <c r="H105" s="18" t="str">
        <f>IF(G105="","",IF(COUNTIF(C105,"*女*"),VLOOKUP(G105,'出場選手データ女子(必須)'!$A$3:$F$100,2,FALSE),VLOOKUP(G105,'出場選手データ男子(必須)'!$A$3:$F$94,2,FALSE)))</f>
        <v/>
      </c>
      <c r="I105" s="18" t="str">
        <f>IF(G105="","",IF(COUNTIF(C105,"*女*"),VLOOKUP(G105,'出場選手データ女子(必須)'!$A$3:$F$100,4,FALSE),VLOOKUP(G105,'出場選手データ男子(必須)'!$A$3:$F$94,4,FALSE)))</f>
        <v/>
      </c>
      <c r="J105" s="41" t="str">
        <f>IF(G105="","",IF(COUNTIF(C105,"*女*"),VLOOKUP(G105,'出場選手データ女子(必須)'!$A$3:$F$100,5,FALSE),VLOOKUP(G105,'出場選手データ男子(必須)'!$A$3:$F$94,5,FALSE)))</f>
        <v/>
      </c>
      <c r="K105" s="47"/>
      <c r="L105" s="75"/>
      <c r="M105" s="44"/>
      <c r="N105" s="28"/>
      <c r="O105" s="28"/>
      <c r="P105" s="28"/>
      <c r="Q105" s="61"/>
    </row>
    <row r="106" spans="1:18" ht="15" customHeight="1">
      <c r="A106" s="1">
        <v>86</v>
      </c>
      <c r="B106" s="17"/>
      <c r="C106" s="4" t="str">
        <f t="shared" si="3"/>
        <v/>
      </c>
      <c r="D106" s="4" t="str">
        <f t="shared" si="4"/>
        <v/>
      </c>
      <c r="E106" s="18"/>
      <c r="F106" s="18"/>
      <c r="G106" s="19"/>
      <c r="H106" s="18" t="str">
        <f>IF(G106="","",IF(COUNTIF(C106,"*女*"),VLOOKUP(G106,'出場選手データ女子(必須)'!$A$3:$F$100,2,FALSE),VLOOKUP(G106,'出場選手データ男子(必須)'!$A$3:$F$94,2,FALSE)))</f>
        <v/>
      </c>
      <c r="I106" s="18" t="str">
        <f>IF(G106="","",IF(COUNTIF(C106,"*女*"),VLOOKUP(G106,'出場選手データ女子(必須)'!$A$3:$F$100,4,FALSE),VLOOKUP(G106,'出場選手データ男子(必須)'!$A$3:$F$94,4,FALSE)))</f>
        <v/>
      </c>
      <c r="J106" s="41" t="str">
        <f>IF(G106="","",IF(COUNTIF(C106,"*女*"),VLOOKUP(G106,'出場選手データ女子(必須)'!$A$3:$F$100,5,FALSE),VLOOKUP(G106,'出場選手データ男子(必須)'!$A$3:$F$94,5,FALSE)))</f>
        <v/>
      </c>
      <c r="K106" s="47"/>
      <c r="L106" s="75"/>
      <c r="M106" s="44"/>
      <c r="N106" s="28"/>
      <c r="O106" s="28"/>
      <c r="P106" s="28"/>
      <c r="Q106" s="61"/>
    </row>
    <row r="107" spans="1:18" ht="15" customHeight="1">
      <c r="A107" s="1">
        <v>87</v>
      </c>
      <c r="B107" s="17"/>
      <c r="C107" s="4" t="str">
        <f t="shared" si="3"/>
        <v/>
      </c>
      <c r="D107" s="4" t="str">
        <f t="shared" si="4"/>
        <v/>
      </c>
      <c r="E107" s="18"/>
      <c r="F107" s="18"/>
      <c r="G107" s="19"/>
      <c r="H107" s="18" t="str">
        <f>IF(G107="","",IF(COUNTIF(C107,"*女*"),VLOOKUP(G107,'出場選手データ女子(必須)'!$A$3:$F$100,2,FALSE),VLOOKUP(G107,'出場選手データ男子(必須)'!$A$3:$F$94,2,FALSE)))</f>
        <v/>
      </c>
      <c r="I107" s="18" t="str">
        <f>IF(G107="","",IF(COUNTIF(C107,"*女*"),VLOOKUP(G107,'出場選手データ女子(必須)'!$A$3:$F$100,4,FALSE),VLOOKUP(G107,'出場選手データ男子(必須)'!$A$3:$F$94,4,FALSE)))</f>
        <v/>
      </c>
      <c r="J107" s="41" t="str">
        <f>IF(G107="","",IF(COUNTIF(C107,"*女*"),VLOOKUP(G107,'出場選手データ女子(必須)'!$A$3:$F$100,5,FALSE),VLOOKUP(G107,'出場選手データ男子(必須)'!$A$3:$F$94,5,FALSE)))</f>
        <v/>
      </c>
      <c r="K107" s="47"/>
      <c r="L107" s="75"/>
      <c r="M107" s="44"/>
      <c r="O107" s="59"/>
      <c r="Q107" s="61"/>
    </row>
    <row r="108" spans="1:18" ht="15" customHeight="1">
      <c r="A108" s="1">
        <v>88</v>
      </c>
      <c r="B108" s="17"/>
      <c r="C108" s="4" t="str">
        <f t="shared" si="3"/>
        <v/>
      </c>
      <c r="D108" s="4" t="str">
        <f t="shared" si="4"/>
        <v/>
      </c>
      <c r="E108" s="18"/>
      <c r="F108" s="18"/>
      <c r="G108" s="19"/>
      <c r="H108" s="18" t="str">
        <f>IF(G108="","",IF(COUNTIF(C108,"*女*"),VLOOKUP(G108,'出場選手データ女子(必須)'!$A$3:$F$100,2,FALSE),VLOOKUP(G108,'出場選手データ男子(必須)'!$A$3:$F$94,2,FALSE)))</f>
        <v/>
      </c>
      <c r="I108" s="18" t="str">
        <f>IF(G108="","",IF(COUNTIF(C108,"*女*"),VLOOKUP(G108,'出場選手データ女子(必須)'!$A$3:$F$100,4,FALSE),VLOOKUP(G108,'出場選手データ男子(必須)'!$A$3:$F$94,4,FALSE)))</f>
        <v/>
      </c>
      <c r="J108" s="41" t="str">
        <f>IF(G108="","",IF(COUNTIF(C108,"*女*"),VLOOKUP(G108,'出場選手データ女子(必須)'!$A$3:$F$100,5,FALSE),VLOOKUP(G108,'出場選手データ男子(必須)'!$A$3:$F$94,5,FALSE)))</f>
        <v/>
      </c>
      <c r="K108" s="47"/>
      <c r="L108" s="75"/>
      <c r="M108" s="44"/>
      <c r="O108" s="59"/>
      <c r="Q108" s="61"/>
    </row>
    <row r="109" spans="1:18" ht="15" customHeight="1">
      <c r="A109" s="1">
        <v>89</v>
      </c>
      <c r="B109" s="17"/>
      <c r="C109" s="4" t="str">
        <f t="shared" si="3"/>
        <v/>
      </c>
      <c r="D109" s="4" t="str">
        <f t="shared" si="4"/>
        <v/>
      </c>
      <c r="E109" s="18"/>
      <c r="F109" s="18"/>
      <c r="G109" s="19"/>
      <c r="H109" s="18" t="str">
        <f>IF(G109="","",IF(COUNTIF(C109,"*女*"),VLOOKUP(G109,'出場選手データ女子(必須)'!$A$3:$F$100,2,FALSE),VLOOKUP(G109,'出場選手データ男子(必須)'!$A$3:$F$94,2,FALSE)))</f>
        <v/>
      </c>
      <c r="I109" s="18" t="str">
        <f>IF(G109="","",IF(COUNTIF(C109,"*女*"),VLOOKUP(G109,'出場選手データ女子(必須)'!$A$3:$F$100,4,FALSE),VLOOKUP(G109,'出場選手データ男子(必須)'!$A$3:$F$94,4,FALSE)))</f>
        <v/>
      </c>
      <c r="J109" s="41" t="str">
        <f>IF(G109="","",IF(COUNTIF(C109,"*女*"),VLOOKUP(G109,'出場選手データ女子(必須)'!$A$3:$F$100,5,FALSE),VLOOKUP(G109,'出場選手データ男子(必須)'!$A$3:$F$94,5,FALSE)))</f>
        <v/>
      </c>
      <c r="K109" s="47"/>
      <c r="L109" s="75"/>
      <c r="M109" s="44"/>
      <c r="O109" s="59"/>
      <c r="Q109" s="61"/>
    </row>
    <row r="110" spans="1:18" ht="15" customHeight="1">
      <c r="A110" s="1">
        <v>90</v>
      </c>
      <c r="B110" s="17"/>
      <c r="C110" s="4" t="str">
        <f t="shared" si="3"/>
        <v/>
      </c>
      <c r="D110" s="4" t="str">
        <f t="shared" si="4"/>
        <v/>
      </c>
      <c r="E110" s="18"/>
      <c r="F110" s="18"/>
      <c r="G110" s="19"/>
      <c r="H110" s="18" t="str">
        <f>IF(G110="","",IF(COUNTIF(C110,"*女*"),VLOOKUP(G110,'出場選手データ女子(必須)'!$A$3:$F$100,2,FALSE),VLOOKUP(G110,'出場選手データ男子(必須)'!$A$3:$F$94,2,FALSE)))</f>
        <v/>
      </c>
      <c r="I110" s="18" t="str">
        <f>IF(G110="","",IF(COUNTIF(C110,"*女*"),VLOOKUP(G110,'出場選手データ女子(必須)'!$A$3:$F$100,4,FALSE),VLOOKUP(G110,'出場選手データ男子(必須)'!$A$3:$F$94,4,FALSE)))</f>
        <v/>
      </c>
      <c r="J110" s="41" t="str">
        <f>IF(G110="","",IF(COUNTIF(C110,"*女*"),VLOOKUP(G110,'出場選手データ女子(必須)'!$A$3:$F$100,5,FALSE),VLOOKUP(G110,'出場選手データ男子(必須)'!$A$3:$F$94,5,FALSE)))</f>
        <v/>
      </c>
      <c r="K110" s="47"/>
      <c r="L110" s="75"/>
      <c r="M110" s="44"/>
      <c r="O110" s="59"/>
      <c r="Q110" s="61"/>
    </row>
    <row r="111" spans="1:18" ht="15" customHeight="1">
      <c r="A111" s="1">
        <v>91</v>
      </c>
      <c r="B111" s="17"/>
      <c r="C111" s="4" t="str">
        <f t="shared" si="3"/>
        <v/>
      </c>
      <c r="D111" s="4" t="str">
        <f t="shared" si="4"/>
        <v/>
      </c>
      <c r="E111" s="18"/>
      <c r="F111" s="18"/>
      <c r="G111" s="19"/>
      <c r="H111" s="18" t="str">
        <f>IF(G111="","",IF(COUNTIF(C111,"*女*"),VLOOKUP(G111,'出場選手データ女子(必須)'!$A$3:$F$100,2,FALSE),VLOOKUP(G111,'出場選手データ男子(必須)'!$A$3:$F$94,2,FALSE)))</f>
        <v/>
      </c>
      <c r="I111" s="18" t="str">
        <f>IF(G111="","",IF(COUNTIF(C111,"*女*"),VLOOKUP(G111,'出場選手データ女子(必須)'!$A$3:$F$100,4,FALSE),VLOOKUP(G111,'出場選手データ男子(必須)'!$A$3:$F$94,4,FALSE)))</f>
        <v/>
      </c>
      <c r="J111" s="41" t="str">
        <f>IF(G111="","",IF(COUNTIF(C111,"*女*"),VLOOKUP(G111,'出場選手データ女子(必須)'!$A$3:$F$100,5,FALSE),VLOOKUP(G111,'出場選手データ男子(必須)'!$A$3:$F$94,5,FALSE)))</f>
        <v/>
      </c>
      <c r="K111" s="47"/>
      <c r="L111" s="75"/>
      <c r="M111" s="44"/>
      <c r="O111" s="59"/>
      <c r="Q111" s="61"/>
    </row>
    <row r="112" spans="1:18" ht="15" customHeight="1">
      <c r="A112" s="1">
        <v>92</v>
      </c>
      <c r="B112" s="17"/>
      <c r="C112" s="4" t="str">
        <f t="shared" si="3"/>
        <v/>
      </c>
      <c r="D112" s="4" t="str">
        <f t="shared" si="4"/>
        <v/>
      </c>
      <c r="E112" s="18"/>
      <c r="F112" s="18"/>
      <c r="G112" s="19"/>
      <c r="H112" s="18" t="str">
        <f>IF(G112="","",IF(COUNTIF(C112,"*女*"),VLOOKUP(G112,'出場選手データ女子(必須)'!$A$3:$F$100,2,FALSE),VLOOKUP(G112,'出場選手データ男子(必須)'!$A$3:$F$94,2,FALSE)))</f>
        <v/>
      </c>
      <c r="I112" s="18" t="str">
        <f>IF(G112="","",IF(COUNTIF(C112,"*女*"),VLOOKUP(G112,'出場選手データ女子(必須)'!$A$3:$F$100,4,FALSE),VLOOKUP(G112,'出場選手データ男子(必須)'!$A$3:$F$94,4,FALSE)))</f>
        <v/>
      </c>
      <c r="J112" s="41" t="str">
        <f>IF(G112="","",IF(COUNTIF(C112,"*女*"),VLOOKUP(G112,'出場選手データ女子(必須)'!$A$3:$F$100,5,FALSE),VLOOKUP(G112,'出場選手データ男子(必須)'!$A$3:$F$94,5,FALSE)))</f>
        <v/>
      </c>
      <c r="K112" s="47"/>
      <c r="L112" s="75"/>
      <c r="M112" s="44"/>
      <c r="O112" s="59"/>
      <c r="Q112" s="61"/>
    </row>
    <row r="113" spans="1:18" ht="15" customHeight="1">
      <c r="A113" s="1">
        <v>93</v>
      </c>
      <c r="B113" s="17"/>
      <c r="C113" s="4" t="str">
        <f t="shared" si="3"/>
        <v/>
      </c>
      <c r="D113" s="4" t="str">
        <f t="shared" si="4"/>
        <v/>
      </c>
      <c r="E113" s="18"/>
      <c r="F113" s="18"/>
      <c r="G113" s="19"/>
      <c r="H113" s="18" t="str">
        <f>IF(G113="","",IF(COUNTIF(C113,"*女*"),VLOOKUP(G113,'出場選手データ女子(必須)'!$A$3:$F$100,2,FALSE),VLOOKUP(G113,'出場選手データ男子(必須)'!$A$3:$F$94,2,FALSE)))</f>
        <v/>
      </c>
      <c r="I113" s="18" t="str">
        <f>IF(G113="","",IF(COUNTIF(C113,"*女*"),VLOOKUP(G113,'出場選手データ女子(必須)'!$A$3:$F$100,4,FALSE),VLOOKUP(G113,'出場選手データ男子(必須)'!$A$3:$F$94,4,FALSE)))</f>
        <v/>
      </c>
      <c r="J113" s="41" t="str">
        <f>IF(G113="","",IF(COUNTIF(C113,"*女*"),VLOOKUP(G113,'出場選手データ女子(必須)'!$A$3:$F$100,5,FALSE),VLOOKUP(G113,'出場選手データ男子(必須)'!$A$3:$F$94,5,FALSE)))</f>
        <v/>
      </c>
      <c r="K113" s="47"/>
      <c r="L113" s="75"/>
      <c r="M113" s="44"/>
      <c r="O113" s="59"/>
    </row>
    <row r="114" spans="1:18" ht="15" customHeight="1">
      <c r="A114" s="1">
        <v>94</v>
      </c>
      <c r="B114" s="17"/>
      <c r="C114" s="4" t="str">
        <f t="shared" si="3"/>
        <v/>
      </c>
      <c r="D114" s="4" t="str">
        <f t="shared" si="4"/>
        <v/>
      </c>
      <c r="E114" s="18"/>
      <c r="F114" s="18"/>
      <c r="G114" s="19"/>
      <c r="H114" s="18" t="str">
        <f>IF(G114="","",IF(COUNTIF(C114,"*女*"),VLOOKUP(G114,'出場選手データ女子(必須)'!$A$3:$F$100,2,FALSE),VLOOKUP(G114,'出場選手データ男子(必須)'!$A$3:$F$94,2,FALSE)))</f>
        <v/>
      </c>
      <c r="I114" s="18" t="str">
        <f>IF(G114="","",IF(COUNTIF(C114,"*女*"),VLOOKUP(G114,'出場選手データ女子(必須)'!$A$3:$F$100,4,FALSE),VLOOKUP(G114,'出場選手データ男子(必須)'!$A$3:$F$94,4,FALSE)))</f>
        <v/>
      </c>
      <c r="J114" s="41" t="str">
        <f>IF(G114="","",IF(COUNTIF(C114,"*女*"),VLOOKUP(G114,'出場選手データ女子(必須)'!$A$3:$F$100,5,FALSE),VLOOKUP(G114,'出場選手データ男子(必須)'!$A$3:$F$94,5,FALSE)))</f>
        <v/>
      </c>
      <c r="K114" s="47"/>
      <c r="L114" s="75"/>
      <c r="M114" s="44"/>
      <c r="O114" s="59"/>
      <c r="R114" s="73"/>
    </row>
    <row r="115" spans="1:18" ht="15" customHeight="1">
      <c r="A115" s="1">
        <v>95</v>
      </c>
      <c r="B115" s="17"/>
      <c r="C115" s="4" t="str">
        <f t="shared" si="3"/>
        <v/>
      </c>
      <c r="D115" s="4" t="str">
        <f t="shared" si="4"/>
        <v/>
      </c>
      <c r="E115" s="18"/>
      <c r="F115" s="18"/>
      <c r="G115" s="19"/>
      <c r="H115" s="18" t="str">
        <f>IF(G115="","",IF(COUNTIF(C115,"*女*"),VLOOKUP(G115,'出場選手データ女子(必須)'!$A$3:$F$100,2,FALSE),VLOOKUP(G115,'出場選手データ男子(必須)'!$A$3:$F$94,2,FALSE)))</f>
        <v/>
      </c>
      <c r="I115" s="18" t="str">
        <f>IF(G115="","",IF(COUNTIF(C115,"*女*"),VLOOKUP(G115,'出場選手データ女子(必須)'!$A$3:$F$100,4,FALSE),VLOOKUP(G115,'出場選手データ男子(必須)'!$A$3:$F$94,4,FALSE)))</f>
        <v/>
      </c>
      <c r="J115" s="41" t="str">
        <f>IF(G115="","",IF(COUNTIF(C115,"*女*"),VLOOKUP(G115,'出場選手データ女子(必須)'!$A$3:$F$100,5,FALSE),VLOOKUP(G115,'出場選手データ男子(必須)'!$A$3:$F$94,5,FALSE)))</f>
        <v/>
      </c>
      <c r="K115" s="47"/>
      <c r="L115" s="75"/>
      <c r="M115" s="44"/>
      <c r="O115" s="59"/>
    </row>
    <row r="116" spans="1:18" ht="15" customHeight="1">
      <c r="A116" s="1">
        <v>96</v>
      </c>
      <c r="B116" s="17"/>
      <c r="C116" s="4" t="str">
        <f t="shared" si="3"/>
        <v/>
      </c>
      <c r="D116" s="4" t="str">
        <f t="shared" si="4"/>
        <v/>
      </c>
      <c r="E116" s="18"/>
      <c r="F116" s="18"/>
      <c r="G116" s="19"/>
      <c r="H116" s="18" t="str">
        <f>IF(G116="","",IF(COUNTIF(C116,"*女*"),VLOOKUP(G116,'出場選手データ女子(必須)'!$A$3:$F$100,2,FALSE),VLOOKUP(G116,'出場選手データ男子(必須)'!$A$3:$F$94,2,FALSE)))</f>
        <v/>
      </c>
      <c r="I116" s="18" t="str">
        <f>IF(G116="","",IF(COUNTIF(C116,"*女*"),VLOOKUP(G116,'出場選手データ女子(必須)'!$A$3:$F$100,4,FALSE),VLOOKUP(G116,'出場選手データ男子(必須)'!$A$3:$F$94,4,FALSE)))</f>
        <v/>
      </c>
      <c r="J116" s="41" t="str">
        <f>IF(G116="","",IF(COUNTIF(C116,"*女*"),VLOOKUP(G116,'出場選手データ女子(必須)'!$A$3:$F$100,5,FALSE),VLOOKUP(G116,'出場選手データ男子(必須)'!$A$3:$F$94,5,FALSE)))</f>
        <v/>
      </c>
      <c r="K116" s="47"/>
      <c r="L116" s="75"/>
      <c r="M116" s="44"/>
      <c r="O116" s="59"/>
    </row>
    <row r="117" spans="1:18" ht="15" customHeight="1">
      <c r="A117" s="1">
        <v>97</v>
      </c>
      <c r="B117" s="17"/>
      <c r="C117" s="4" t="str">
        <f t="shared" si="3"/>
        <v/>
      </c>
      <c r="D117" s="4" t="str">
        <f t="shared" si="4"/>
        <v/>
      </c>
      <c r="E117" s="18"/>
      <c r="F117" s="18"/>
      <c r="G117" s="19"/>
      <c r="H117" s="18" t="str">
        <f>IF(G117="","",IF(COUNTIF(C117,"*女*"),VLOOKUP(G117,'出場選手データ女子(必須)'!$A$3:$F$100,2,FALSE),VLOOKUP(G117,'出場選手データ男子(必須)'!$A$3:$F$94,2,FALSE)))</f>
        <v/>
      </c>
      <c r="I117" s="18" t="str">
        <f>IF(G117="","",IF(COUNTIF(C117,"*女*"),VLOOKUP(G117,'出場選手データ女子(必須)'!$A$3:$F$100,4,FALSE),VLOOKUP(G117,'出場選手データ男子(必須)'!$A$3:$F$94,4,FALSE)))</f>
        <v/>
      </c>
      <c r="J117" s="41" t="str">
        <f>IF(G117="","",IF(COUNTIF(C117,"*女*"),VLOOKUP(G117,'出場選手データ女子(必須)'!$A$3:$F$100,5,FALSE),VLOOKUP(G117,'出場選手データ男子(必須)'!$A$3:$F$94,5,FALSE)))</f>
        <v/>
      </c>
      <c r="K117" s="47"/>
      <c r="L117" s="75"/>
      <c r="M117" s="44"/>
      <c r="O117" s="59"/>
    </row>
    <row r="118" spans="1:18" ht="15" customHeight="1">
      <c r="A118" s="1">
        <v>98</v>
      </c>
      <c r="B118" s="17"/>
      <c r="C118" s="4" t="str">
        <f t="shared" si="3"/>
        <v/>
      </c>
      <c r="D118" s="4" t="str">
        <f t="shared" si="4"/>
        <v/>
      </c>
      <c r="E118" s="18"/>
      <c r="F118" s="18"/>
      <c r="G118" s="19"/>
      <c r="H118" s="18" t="str">
        <f>IF(G118="","",IF(COUNTIF(C118,"*女*"),VLOOKUP(G118,'出場選手データ女子(必須)'!$A$3:$F$100,2,FALSE),VLOOKUP(G118,'出場選手データ男子(必須)'!$A$3:$F$94,2,FALSE)))</f>
        <v/>
      </c>
      <c r="I118" s="18" t="str">
        <f>IF(G118="","",IF(COUNTIF(C118,"*女*"),VLOOKUP(G118,'出場選手データ女子(必須)'!$A$3:$F$100,4,FALSE),VLOOKUP(G118,'出場選手データ男子(必須)'!$A$3:$F$94,4,FALSE)))</f>
        <v/>
      </c>
      <c r="J118" s="41" t="str">
        <f>IF(G118="","",IF(COUNTIF(C118,"*女*"),VLOOKUP(G118,'出場選手データ女子(必須)'!$A$3:$F$100,5,FALSE),VLOOKUP(G118,'出場選手データ男子(必須)'!$A$3:$F$94,5,FALSE)))</f>
        <v/>
      </c>
      <c r="K118" s="47"/>
      <c r="L118" s="75"/>
      <c r="M118" s="44"/>
      <c r="O118" s="59"/>
    </row>
    <row r="119" spans="1:18" ht="15" customHeight="1">
      <c r="A119" s="1">
        <v>99</v>
      </c>
      <c r="B119" s="17"/>
      <c r="C119" s="4" t="str">
        <f t="shared" si="3"/>
        <v/>
      </c>
      <c r="D119" s="4" t="str">
        <f t="shared" si="4"/>
        <v/>
      </c>
      <c r="E119" s="18"/>
      <c r="F119" s="18"/>
      <c r="G119" s="19"/>
      <c r="H119" s="18" t="str">
        <f>IF(G119="","",IF(COUNTIF(C119,"*女*"),VLOOKUP(G119,'出場選手データ女子(必須)'!$A$3:$F$100,2,FALSE),VLOOKUP(G119,'出場選手データ男子(必須)'!$A$3:$F$94,2,FALSE)))</f>
        <v/>
      </c>
      <c r="I119" s="18" t="str">
        <f>IF(G119="","",IF(COUNTIF(C119,"*女*"),VLOOKUP(G119,'出場選手データ女子(必須)'!$A$3:$F$100,4,FALSE),VLOOKUP(G119,'出場選手データ男子(必須)'!$A$3:$F$94,4,FALSE)))</f>
        <v/>
      </c>
      <c r="J119" s="41" t="str">
        <f>IF(G119="","",IF(COUNTIF(C119,"*女*"),VLOOKUP(G119,'出場選手データ女子(必須)'!$A$3:$F$100,5,FALSE),VLOOKUP(G119,'出場選手データ男子(必須)'!$A$3:$F$94,5,FALSE)))</f>
        <v/>
      </c>
      <c r="K119" s="47"/>
      <c r="L119" s="75"/>
      <c r="M119" s="44"/>
      <c r="O119" s="59"/>
    </row>
    <row r="120" spans="1:18" ht="15" customHeight="1">
      <c r="A120" s="1">
        <v>100</v>
      </c>
      <c r="B120" s="17"/>
      <c r="C120" s="4" t="str">
        <f t="shared" si="3"/>
        <v/>
      </c>
      <c r="D120" s="4" t="str">
        <f t="shared" si="4"/>
        <v/>
      </c>
      <c r="E120" s="18"/>
      <c r="F120" s="18"/>
      <c r="G120" s="19"/>
      <c r="H120" s="18" t="str">
        <f>IF(G120="","",IF(COUNTIF(C120,"*女*"),VLOOKUP(G120,'出場選手データ女子(必須)'!$A$3:$F$100,2,FALSE),VLOOKUP(G120,'出場選手データ男子(必須)'!$A$3:$F$94,2,FALSE)))</f>
        <v/>
      </c>
      <c r="I120" s="18" t="str">
        <f>IF(G120="","",IF(COUNTIF(C120,"*女*"),VLOOKUP(G120,'出場選手データ女子(必須)'!$A$3:$F$100,4,FALSE),VLOOKUP(G120,'出場選手データ男子(必須)'!$A$3:$F$94,4,FALSE)))</f>
        <v/>
      </c>
      <c r="J120" s="41" t="str">
        <f>IF(G120="","",IF(COUNTIF(C120,"*女*"),VLOOKUP(G120,'出場選手データ女子(必須)'!$A$3:$F$100,5,FALSE),VLOOKUP(G120,'出場選手データ男子(必須)'!$A$3:$F$94,5,FALSE)))</f>
        <v/>
      </c>
      <c r="K120" s="47"/>
      <c r="L120" s="75"/>
      <c r="M120" s="44"/>
      <c r="O120" s="59"/>
    </row>
    <row r="121" spans="1:18" ht="15" customHeight="1">
      <c r="A121" s="1">
        <v>101</v>
      </c>
      <c r="B121" s="17"/>
      <c r="C121" s="4" t="str">
        <f t="shared" si="3"/>
        <v/>
      </c>
      <c r="D121" s="4" t="str">
        <f t="shared" si="4"/>
        <v/>
      </c>
      <c r="E121" s="18"/>
      <c r="F121" s="18"/>
      <c r="G121" s="19"/>
      <c r="H121" s="18" t="str">
        <f>IF(G121="","",IF(COUNTIF(C121,"*女*"),VLOOKUP(G121,'出場選手データ女子(必須)'!$A$3:$F$100,2,FALSE),VLOOKUP(G121,'出場選手データ男子(必須)'!$A$3:$F$94,2,FALSE)))</f>
        <v/>
      </c>
      <c r="I121" s="18" t="str">
        <f>IF(G121="","",IF(COUNTIF(C121,"*女*"),VLOOKUP(G121,'出場選手データ女子(必須)'!$A$3:$F$100,4,FALSE),VLOOKUP(G121,'出場選手データ男子(必須)'!$A$3:$F$94,4,FALSE)))</f>
        <v/>
      </c>
      <c r="J121" s="41" t="str">
        <f>IF(G121="","",IF(COUNTIF(C121,"*女*"),VLOOKUP(G121,'出場選手データ女子(必須)'!$A$3:$F$100,5,FALSE),VLOOKUP(G121,'出場選手データ男子(必須)'!$A$3:$F$94,5,FALSE)))</f>
        <v/>
      </c>
      <c r="K121" s="47"/>
      <c r="L121" s="75"/>
      <c r="O121" s="59"/>
    </row>
    <row r="122" spans="1:18" ht="15" customHeight="1">
      <c r="A122" s="1">
        <v>102</v>
      </c>
      <c r="B122" s="17"/>
      <c r="C122" s="4" t="str">
        <f t="shared" si="3"/>
        <v/>
      </c>
      <c r="D122" s="4" t="str">
        <f t="shared" si="4"/>
        <v/>
      </c>
      <c r="E122" s="18"/>
      <c r="F122" s="18"/>
      <c r="G122" s="19"/>
      <c r="H122" s="18" t="str">
        <f>IF(G122="","",IF(COUNTIF(C122,"*女*"),VLOOKUP(G122,'出場選手データ女子(必須)'!$A$3:$F$100,2,FALSE),VLOOKUP(G122,'出場選手データ男子(必須)'!$A$3:$F$94,2,FALSE)))</f>
        <v/>
      </c>
      <c r="I122" s="18" t="str">
        <f>IF(G122="","",IF(COUNTIF(C122,"*女*"),VLOOKUP(G122,'出場選手データ女子(必須)'!$A$3:$F$100,4,FALSE),VLOOKUP(G122,'出場選手データ男子(必須)'!$A$3:$F$94,4,FALSE)))</f>
        <v/>
      </c>
      <c r="J122" s="41" t="str">
        <f>IF(G122="","",IF(COUNTIF(C122,"*女*"),VLOOKUP(G122,'出場選手データ女子(必須)'!$A$3:$F$100,5,FALSE),VLOOKUP(G122,'出場選手データ男子(必須)'!$A$3:$F$94,5,FALSE)))</f>
        <v/>
      </c>
      <c r="K122" s="47"/>
      <c r="L122" s="75"/>
      <c r="O122" s="59"/>
    </row>
    <row r="123" spans="1:18" ht="15" customHeight="1">
      <c r="A123" s="1">
        <v>103</v>
      </c>
      <c r="B123" s="17"/>
      <c r="C123" s="4" t="str">
        <f t="shared" si="3"/>
        <v/>
      </c>
      <c r="D123" s="4" t="str">
        <f t="shared" si="4"/>
        <v/>
      </c>
      <c r="E123" s="18"/>
      <c r="F123" s="18"/>
      <c r="G123" s="19"/>
      <c r="H123" s="18" t="str">
        <f>IF(G123="","",IF(COUNTIF(C123,"*女*"),VLOOKUP(G123,'出場選手データ女子(必須)'!$A$3:$F$100,2,FALSE),VLOOKUP(G123,'出場選手データ男子(必須)'!$A$3:$F$94,2,FALSE)))</f>
        <v/>
      </c>
      <c r="I123" s="18" t="str">
        <f>IF(G123="","",IF(COUNTIF(C123,"*女*"),VLOOKUP(G123,'出場選手データ女子(必須)'!$A$3:$F$100,4,FALSE),VLOOKUP(G123,'出場選手データ男子(必須)'!$A$3:$F$94,4,FALSE)))</f>
        <v/>
      </c>
      <c r="J123" s="41" t="str">
        <f>IF(G123="","",IF(COUNTIF(C123,"*女*"),VLOOKUP(G123,'出場選手データ女子(必須)'!$A$3:$F$100,5,FALSE),VLOOKUP(G123,'出場選手データ男子(必須)'!$A$3:$F$94,5,FALSE)))</f>
        <v/>
      </c>
      <c r="K123" s="47"/>
      <c r="L123" s="75"/>
      <c r="O123" s="59"/>
    </row>
    <row r="124" spans="1:18" ht="15" customHeight="1">
      <c r="A124" s="1">
        <v>104</v>
      </c>
      <c r="B124" s="17"/>
      <c r="C124" s="4" t="str">
        <f t="shared" si="3"/>
        <v/>
      </c>
      <c r="D124" s="4" t="str">
        <f t="shared" si="4"/>
        <v/>
      </c>
      <c r="E124" s="18"/>
      <c r="F124" s="18"/>
      <c r="G124" s="19"/>
      <c r="H124" s="18" t="str">
        <f>IF(G124="","",IF(COUNTIF(C124,"*女*"),VLOOKUP(G124,'出場選手データ女子(必須)'!$A$3:$F$100,2,FALSE),VLOOKUP(G124,'出場選手データ男子(必須)'!$A$3:$F$94,2,FALSE)))</f>
        <v/>
      </c>
      <c r="I124" s="18" t="str">
        <f>IF(G124="","",IF(COUNTIF(C124,"*女*"),VLOOKUP(G124,'出場選手データ女子(必須)'!$A$3:$F$100,4,FALSE),VLOOKUP(G124,'出場選手データ男子(必須)'!$A$3:$F$94,4,FALSE)))</f>
        <v/>
      </c>
      <c r="J124" s="41" t="str">
        <f>IF(G124="","",IF(COUNTIF(C124,"*女*"),VLOOKUP(G124,'出場選手データ女子(必須)'!$A$3:$F$100,5,FALSE),VLOOKUP(G124,'出場選手データ男子(必須)'!$A$3:$F$94,5,FALSE)))</f>
        <v/>
      </c>
      <c r="K124" s="47"/>
      <c r="L124" s="75"/>
      <c r="O124" s="59"/>
    </row>
    <row r="125" spans="1:18" ht="15" customHeight="1">
      <c r="A125" s="1">
        <v>105</v>
      </c>
      <c r="B125" s="17"/>
      <c r="C125" s="4" t="str">
        <f t="shared" si="3"/>
        <v/>
      </c>
      <c r="D125" s="4" t="str">
        <f t="shared" si="4"/>
        <v/>
      </c>
      <c r="E125" s="18"/>
      <c r="F125" s="18"/>
      <c r="G125" s="19"/>
      <c r="H125" s="18" t="str">
        <f>IF(G125="","",IF(COUNTIF(C125,"*女*"),VLOOKUP(G125,'出場選手データ女子(必須)'!$A$3:$F$100,2,FALSE),VLOOKUP(G125,'出場選手データ男子(必須)'!$A$3:$F$94,2,FALSE)))</f>
        <v/>
      </c>
      <c r="I125" s="18" t="str">
        <f>IF(G125="","",IF(COUNTIF(C125,"*女*"),VLOOKUP(G125,'出場選手データ女子(必須)'!$A$3:$F$100,4,FALSE),VLOOKUP(G125,'出場選手データ男子(必須)'!$A$3:$F$94,4,FALSE)))</f>
        <v/>
      </c>
      <c r="J125" s="41" t="str">
        <f>IF(G125="","",IF(COUNTIF(C125,"*女*"),VLOOKUP(G125,'出場選手データ女子(必須)'!$A$3:$F$100,5,FALSE),VLOOKUP(G125,'出場選手データ男子(必須)'!$A$3:$F$94,5,FALSE)))</f>
        <v/>
      </c>
      <c r="K125" s="47"/>
      <c r="L125" s="75"/>
      <c r="O125" s="59"/>
    </row>
    <row r="126" spans="1:18" ht="15" customHeight="1">
      <c r="A126" s="1">
        <v>106</v>
      </c>
      <c r="B126" s="17"/>
      <c r="C126" s="4" t="str">
        <f t="shared" si="3"/>
        <v/>
      </c>
      <c r="D126" s="4" t="str">
        <f t="shared" si="4"/>
        <v/>
      </c>
      <c r="E126" s="18"/>
      <c r="F126" s="18"/>
      <c r="G126" s="19"/>
      <c r="H126" s="18" t="str">
        <f>IF(G126="","",IF(COUNTIF(C126,"*女*"),VLOOKUP(G126,'出場選手データ女子(必須)'!$A$3:$F$100,2,FALSE),VLOOKUP(G126,'出場選手データ男子(必須)'!$A$3:$F$94,2,FALSE)))</f>
        <v/>
      </c>
      <c r="I126" s="18" t="str">
        <f>IF(G126="","",IF(COUNTIF(C126,"*女*"),VLOOKUP(G126,'出場選手データ女子(必須)'!$A$3:$F$100,4,FALSE),VLOOKUP(G126,'出場選手データ男子(必須)'!$A$3:$F$94,4,FALSE)))</f>
        <v/>
      </c>
      <c r="J126" s="41" t="str">
        <f>IF(G126="","",IF(COUNTIF(C126,"*女*"),VLOOKUP(G126,'出場選手データ女子(必須)'!$A$3:$F$100,5,FALSE),VLOOKUP(G126,'出場選手データ男子(必須)'!$A$3:$F$94,5,FALSE)))</f>
        <v/>
      </c>
      <c r="K126" s="47"/>
      <c r="L126" s="75"/>
      <c r="O126" s="59"/>
    </row>
    <row r="127" spans="1:18" ht="15" customHeight="1">
      <c r="A127" s="1">
        <v>107</v>
      </c>
      <c r="B127" s="17"/>
      <c r="C127" s="4" t="str">
        <f t="shared" si="3"/>
        <v/>
      </c>
      <c r="D127" s="4" t="str">
        <f t="shared" si="4"/>
        <v/>
      </c>
      <c r="E127" s="18"/>
      <c r="F127" s="18"/>
      <c r="G127" s="19"/>
      <c r="H127" s="18" t="str">
        <f>IF(G127="","",IF(COUNTIF(C127,"*女*"),VLOOKUP(G127,'出場選手データ女子(必須)'!$A$3:$F$100,2,FALSE),VLOOKUP(G127,'出場選手データ男子(必須)'!$A$3:$F$94,2,FALSE)))</f>
        <v/>
      </c>
      <c r="I127" s="18" t="str">
        <f>IF(G127="","",IF(COUNTIF(C127,"*女*"),VLOOKUP(G127,'出場選手データ女子(必須)'!$A$3:$F$100,4,FALSE),VLOOKUP(G127,'出場選手データ男子(必須)'!$A$3:$F$94,4,FALSE)))</f>
        <v/>
      </c>
      <c r="J127" s="41" t="str">
        <f>IF(G127="","",IF(COUNTIF(C127,"*女*"),VLOOKUP(G127,'出場選手データ女子(必須)'!$A$3:$F$100,5,FALSE),VLOOKUP(G127,'出場選手データ男子(必須)'!$A$3:$F$94,5,FALSE)))</f>
        <v/>
      </c>
      <c r="K127" s="47"/>
      <c r="L127" s="75"/>
      <c r="O127" s="59"/>
    </row>
    <row r="128" spans="1:18" ht="15" customHeight="1">
      <c r="A128" s="1">
        <v>108</v>
      </c>
      <c r="B128" s="17"/>
      <c r="C128" s="4" t="str">
        <f t="shared" si="3"/>
        <v/>
      </c>
      <c r="D128" s="4" t="str">
        <f t="shared" si="4"/>
        <v/>
      </c>
      <c r="E128" s="18"/>
      <c r="F128" s="18"/>
      <c r="G128" s="19"/>
      <c r="H128" s="18" t="str">
        <f>IF(G128="","",IF(COUNTIF(C128,"*女*"),VLOOKUP(G128,'出場選手データ女子(必須)'!$A$3:$F$100,2,FALSE),VLOOKUP(G128,'出場選手データ男子(必須)'!$A$3:$F$94,2,FALSE)))</f>
        <v/>
      </c>
      <c r="I128" s="18" t="str">
        <f>IF(G128="","",IF(COUNTIF(C128,"*女*"),VLOOKUP(G128,'出場選手データ女子(必須)'!$A$3:$F$100,4,FALSE),VLOOKUP(G128,'出場選手データ男子(必須)'!$A$3:$F$94,4,FALSE)))</f>
        <v/>
      </c>
      <c r="J128" s="41" t="str">
        <f>IF(G128="","",IF(COUNTIF(C128,"*女*"),VLOOKUP(G128,'出場選手データ女子(必須)'!$A$3:$F$100,5,FALSE),VLOOKUP(G128,'出場選手データ男子(必須)'!$A$3:$F$94,5,FALSE)))</f>
        <v/>
      </c>
      <c r="K128" s="47"/>
      <c r="L128" s="75"/>
      <c r="O128" s="59"/>
    </row>
    <row r="129" spans="1:15" ht="15" customHeight="1">
      <c r="A129" s="1">
        <v>109</v>
      </c>
      <c r="B129" s="17"/>
      <c r="C129" s="4" t="str">
        <f t="shared" si="3"/>
        <v/>
      </c>
      <c r="D129" s="4" t="str">
        <f t="shared" si="4"/>
        <v/>
      </c>
      <c r="E129" s="18"/>
      <c r="F129" s="18"/>
      <c r="G129" s="19"/>
      <c r="H129" s="18" t="str">
        <f>IF(G129="","",IF(COUNTIF(C129,"*女*"),VLOOKUP(G129,'出場選手データ女子(必須)'!$A$3:$F$100,2,FALSE),VLOOKUP(G129,'出場選手データ男子(必須)'!$A$3:$F$94,2,FALSE)))</f>
        <v/>
      </c>
      <c r="I129" s="18" t="str">
        <f>IF(G129="","",IF(COUNTIF(C129,"*女*"),VLOOKUP(G129,'出場選手データ女子(必須)'!$A$3:$F$100,4,FALSE),VLOOKUP(G129,'出場選手データ男子(必須)'!$A$3:$F$94,4,FALSE)))</f>
        <v/>
      </c>
      <c r="J129" s="41" t="str">
        <f>IF(G129="","",IF(COUNTIF(C129,"*女*"),VLOOKUP(G129,'出場選手データ女子(必須)'!$A$3:$F$100,5,FALSE),VLOOKUP(G129,'出場選手データ男子(必須)'!$A$3:$F$94,5,FALSE)))</f>
        <v/>
      </c>
      <c r="K129" s="47"/>
      <c r="L129" s="75"/>
      <c r="O129" s="59"/>
    </row>
    <row r="130" spans="1:15" ht="15" customHeight="1">
      <c r="A130" s="1">
        <v>110</v>
      </c>
      <c r="B130" s="17"/>
      <c r="C130" s="4" t="str">
        <f t="shared" si="3"/>
        <v/>
      </c>
      <c r="D130" s="4" t="str">
        <f t="shared" si="4"/>
        <v/>
      </c>
      <c r="E130" s="18"/>
      <c r="F130" s="18"/>
      <c r="G130" s="19"/>
      <c r="H130" s="18" t="str">
        <f>IF(G130="","",IF(COUNTIF(C130,"*女*"),VLOOKUP(G130,'出場選手データ女子(必須)'!$A$3:$F$100,2,FALSE),VLOOKUP(G130,'出場選手データ男子(必須)'!$A$3:$F$94,2,FALSE)))</f>
        <v/>
      </c>
      <c r="I130" s="18" t="str">
        <f>IF(G130="","",IF(COUNTIF(C130,"*女*"),VLOOKUP(G130,'出場選手データ女子(必須)'!$A$3:$F$100,4,FALSE),VLOOKUP(G130,'出場選手データ男子(必須)'!$A$3:$F$94,4,FALSE)))</f>
        <v/>
      </c>
      <c r="J130" s="41" t="str">
        <f>IF(G130="","",IF(COUNTIF(C130,"*女*"),VLOOKUP(G130,'出場選手データ女子(必須)'!$A$3:$F$100,5,FALSE),VLOOKUP(G130,'出場選手データ男子(必須)'!$A$3:$F$94,5,FALSE)))</f>
        <v/>
      </c>
      <c r="K130" s="47"/>
      <c r="L130" s="75"/>
      <c r="O130" s="59"/>
    </row>
    <row r="131" spans="1:15" ht="15" customHeight="1">
      <c r="A131" s="1">
        <v>111</v>
      </c>
      <c r="B131" s="17"/>
      <c r="C131" s="4" t="str">
        <f t="shared" si="3"/>
        <v/>
      </c>
      <c r="D131" s="4" t="str">
        <f t="shared" si="4"/>
        <v/>
      </c>
      <c r="E131" s="18"/>
      <c r="F131" s="18"/>
      <c r="G131" s="19"/>
      <c r="H131" s="18" t="str">
        <f>IF(G131="","",IF(COUNTIF(C131,"*女*"),VLOOKUP(G131,'出場選手データ女子(必須)'!$A$3:$F$100,2,FALSE),VLOOKUP(G131,'出場選手データ男子(必須)'!$A$3:$F$94,2,FALSE)))</f>
        <v/>
      </c>
      <c r="I131" s="18" t="str">
        <f>IF(G131="","",IF(COUNTIF(C131,"*女*"),VLOOKUP(G131,'出場選手データ女子(必須)'!$A$3:$F$100,4,FALSE),VLOOKUP(G131,'出場選手データ男子(必須)'!$A$3:$F$94,4,FALSE)))</f>
        <v/>
      </c>
      <c r="J131" s="41" t="str">
        <f>IF(G131="","",IF(COUNTIF(C131,"*女*"),VLOOKUP(G131,'出場選手データ女子(必須)'!$A$3:$F$100,5,FALSE),VLOOKUP(G131,'出場選手データ男子(必須)'!$A$3:$F$94,5,FALSE)))</f>
        <v/>
      </c>
      <c r="K131" s="47"/>
      <c r="L131" s="75"/>
      <c r="O131" s="59"/>
    </row>
    <row r="132" spans="1:15" ht="15" customHeight="1">
      <c r="A132" s="1">
        <v>112</v>
      </c>
      <c r="B132" s="17"/>
      <c r="C132" s="4" t="str">
        <f t="shared" si="3"/>
        <v/>
      </c>
      <c r="D132" s="4" t="str">
        <f t="shared" si="4"/>
        <v/>
      </c>
      <c r="E132" s="18"/>
      <c r="F132" s="18"/>
      <c r="G132" s="19"/>
      <c r="H132" s="18" t="str">
        <f>IF(G132="","",IF(COUNTIF(C132,"*女*"),VLOOKUP(G132,'出場選手データ女子(必須)'!$A$3:$F$100,2,FALSE),VLOOKUP(G132,'出場選手データ男子(必須)'!$A$3:$F$94,2,FALSE)))</f>
        <v/>
      </c>
      <c r="I132" s="18" t="str">
        <f>IF(G132="","",IF(COUNTIF(C132,"*女*"),VLOOKUP(G132,'出場選手データ女子(必須)'!$A$3:$F$100,4,FALSE),VLOOKUP(G132,'出場選手データ男子(必須)'!$A$3:$F$94,4,FALSE)))</f>
        <v/>
      </c>
      <c r="J132" s="41" t="str">
        <f>IF(G132="","",IF(COUNTIF(C132,"*女*"),VLOOKUP(G132,'出場選手データ女子(必須)'!$A$3:$F$100,5,FALSE),VLOOKUP(G132,'出場選手データ男子(必須)'!$A$3:$F$94,5,FALSE)))</f>
        <v/>
      </c>
      <c r="K132" s="47"/>
      <c r="L132" s="75"/>
      <c r="O132" s="59"/>
    </row>
    <row r="133" spans="1:15" ht="15" customHeight="1">
      <c r="A133" s="1">
        <v>113</v>
      </c>
      <c r="B133" s="17"/>
      <c r="C133" s="4" t="str">
        <f t="shared" si="3"/>
        <v/>
      </c>
      <c r="D133" s="4" t="str">
        <f t="shared" si="4"/>
        <v/>
      </c>
      <c r="E133" s="18"/>
      <c r="F133" s="18"/>
      <c r="G133" s="19"/>
      <c r="H133" s="18" t="str">
        <f>IF(G133="","",IF(COUNTIF(C133,"*女*"),VLOOKUP(G133,'出場選手データ女子(必須)'!$A$3:$F$100,2,FALSE),VLOOKUP(G133,'出場選手データ男子(必須)'!$A$3:$F$94,2,FALSE)))</f>
        <v/>
      </c>
      <c r="I133" s="18" t="str">
        <f>IF(G133="","",IF(COUNTIF(C133,"*女*"),VLOOKUP(G133,'出場選手データ女子(必須)'!$A$3:$F$100,4,FALSE),VLOOKUP(G133,'出場選手データ男子(必須)'!$A$3:$F$94,4,FALSE)))</f>
        <v/>
      </c>
      <c r="J133" s="41" t="str">
        <f>IF(G133="","",IF(COUNTIF(C133,"*女*"),VLOOKUP(G133,'出場選手データ女子(必須)'!$A$3:$F$100,5,FALSE),VLOOKUP(G133,'出場選手データ男子(必須)'!$A$3:$F$94,5,FALSE)))</f>
        <v/>
      </c>
      <c r="K133" s="47"/>
      <c r="L133" s="75"/>
      <c r="O133" s="59"/>
    </row>
    <row r="134" spans="1:15" ht="15" customHeight="1">
      <c r="A134" s="1">
        <v>114</v>
      </c>
      <c r="B134" s="17"/>
      <c r="C134" s="4" t="str">
        <f t="shared" si="3"/>
        <v/>
      </c>
      <c r="D134" s="4" t="str">
        <f t="shared" si="4"/>
        <v/>
      </c>
      <c r="E134" s="18"/>
      <c r="F134" s="18"/>
      <c r="G134" s="19"/>
      <c r="H134" s="18" t="str">
        <f>IF(G134="","",IF(COUNTIF(C134,"*女*"),VLOOKUP(G134,'出場選手データ女子(必須)'!$A$3:$F$100,2,FALSE),VLOOKUP(G134,'出場選手データ男子(必須)'!$A$3:$F$94,2,FALSE)))</f>
        <v/>
      </c>
      <c r="I134" s="18" t="str">
        <f>IF(G134="","",IF(COUNTIF(C134,"*女*"),VLOOKUP(G134,'出場選手データ女子(必須)'!$A$3:$F$100,4,FALSE),VLOOKUP(G134,'出場選手データ男子(必須)'!$A$3:$F$94,4,FALSE)))</f>
        <v/>
      </c>
      <c r="J134" s="41" t="str">
        <f>IF(G134="","",IF(COUNTIF(C134,"*女*"),VLOOKUP(G134,'出場選手データ女子(必須)'!$A$3:$F$100,5,FALSE),VLOOKUP(G134,'出場選手データ男子(必須)'!$A$3:$F$94,5,FALSE)))</f>
        <v/>
      </c>
      <c r="K134" s="47"/>
      <c r="L134" s="75"/>
      <c r="O134" s="59"/>
    </row>
    <row r="135" spans="1:15" ht="15" customHeight="1">
      <c r="A135" s="1">
        <v>115</v>
      </c>
      <c r="B135" s="17"/>
      <c r="C135" s="4" t="str">
        <f t="shared" si="3"/>
        <v/>
      </c>
      <c r="D135" s="4" t="str">
        <f t="shared" si="4"/>
        <v/>
      </c>
      <c r="E135" s="18"/>
      <c r="F135" s="18"/>
      <c r="G135" s="19"/>
      <c r="H135" s="18" t="str">
        <f>IF(G135="","",IF(COUNTIF(C135,"*女*"),VLOOKUP(G135,'出場選手データ女子(必須)'!$A$3:$F$100,2,FALSE),VLOOKUP(G135,'出場選手データ男子(必須)'!$A$3:$F$94,2,FALSE)))</f>
        <v/>
      </c>
      <c r="I135" s="18" t="str">
        <f>IF(G135="","",IF(COUNTIF(C135,"*女*"),VLOOKUP(G135,'出場選手データ女子(必須)'!$A$3:$F$100,4,FALSE),VLOOKUP(G135,'出場選手データ男子(必須)'!$A$3:$F$94,4,FALSE)))</f>
        <v/>
      </c>
      <c r="J135" s="41" t="str">
        <f>IF(G135="","",IF(COUNTIF(C135,"*女*"),VLOOKUP(G135,'出場選手データ女子(必須)'!$A$3:$F$100,5,FALSE),VLOOKUP(G135,'出場選手データ男子(必須)'!$A$3:$F$94,5,FALSE)))</f>
        <v/>
      </c>
      <c r="K135" s="47"/>
      <c r="L135" s="75"/>
      <c r="O135" s="59"/>
    </row>
    <row r="136" spans="1:15" ht="15" customHeight="1">
      <c r="A136" s="1">
        <v>116</v>
      </c>
      <c r="B136" s="17"/>
      <c r="C136" s="4" t="str">
        <f t="shared" si="3"/>
        <v/>
      </c>
      <c r="D136" s="4" t="str">
        <f t="shared" si="4"/>
        <v/>
      </c>
      <c r="E136" s="18"/>
      <c r="F136" s="18"/>
      <c r="G136" s="19"/>
      <c r="H136" s="18" t="str">
        <f>IF(G136="","",IF(COUNTIF(C136,"*女*"),VLOOKUP(G136,'出場選手データ女子(必須)'!$A$3:$F$100,2,FALSE),VLOOKUP(G136,'出場選手データ男子(必須)'!$A$3:$F$94,2,FALSE)))</f>
        <v/>
      </c>
      <c r="I136" s="18" t="str">
        <f>IF(G136="","",IF(COUNTIF(C136,"*女*"),VLOOKUP(G136,'出場選手データ女子(必須)'!$A$3:$F$100,4,FALSE),VLOOKUP(G136,'出場選手データ男子(必須)'!$A$3:$F$94,4,FALSE)))</f>
        <v/>
      </c>
      <c r="J136" s="41" t="str">
        <f>IF(G136="","",IF(COUNTIF(C136,"*女*"),VLOOKUP(G136,'出場選手データ女子(必須)'!$A$3:$F$100,5,FALSE),VLOOKUP(G136,'出場選手データ男子(必須)'!$A$3:$F$94,5,FALSE)))</f>
        <v/>
      </c>
      <c r="K136" s="47"/>
      <c r="L136" s="75"/>
      <c r="O136" s="59"/>
    </row>
    <row r="137" spans="1:15" ht="15" customHeight="1">
      <c r="A137" s="1">
        <v>117</v>
      </c>
      <c r="B137" s="17"/>
      <c r="C137" s="4" t="str">
        <f t="shared" si="3"/>
        <v/>
      </c>
      <c r="D137" s="4" t="str">
        <f t="shared" si="4"/>
        <v/>
      </c>
      <c r="E137" s="18"/>
      <c r="F137" s="18"/>
      <c r="G137" s="19"/>
      <c r="H137" s="18" t="str">
        <f>IF(G137="","",IF(COUNTIF(C137,"*女*"),VLOOKUP(G137,'出場選手データ女子(必須)'!$A$3:$F$100,2,FALSE),VLOOKUP(G137,'出場選手データ男子(必須)'!$A$3:$F$94,2,FALSE)))</f>
        <v/>
      </c>
      <c r="I137" s="18" t="str">
        <f>IF(G137="","",IF(COUNTIF(C137,"*女*"),VLOOKUP(G137,'出場選手データ女子(必須)'!$A$3:$F$100,4,FALSE),VLOOKUP(G137,'出場選手データ男子(必須)'!$A$3:$F$94,4,FALSE)))</f>
        <v/>
      </c>
      <c r="J137" s="41" t="str">
        <f>IF(G137="","",IF(COUNTIF(C137,"*女*"),VLOOKUP(G137,'出場選手データ女子(必須)'!$A$3:$F$100,5,FALSE),VLOOKUP(G137,'出場選手データ男子(必須)'!$A$3:$F$94,5,FALSE)))</f>
        <v/>
      </c>
      <c r="K137" s="47"/>
      <c r="L137" s="75"/>
      <c r="O137" s="59"/>
    </row>
    <row r="138" spans="1:15" ht="15" customHeight="1">
      <c r="A138" s="1">
        <v>118</v>
      </c>
      <c r="B138" s="17"/>
      <c r="C138" s="4" t="str">
        <f t="shared" si="3"/>
        <v/>
      </c>
      <c r="D138" s="4" t="str">
        <f t="shared" si="4"/>
        <v/>
      </c>
      <c r="E138" s="18"/>
      <c r="F138" s="18"/>
      <c r="G138" s="19"/>
      <c r="H138" s="18" t="str">
        <f>IF(G138="","",IF(COUNTIF(C138,"*女*"),VLOOKUP(G138,'出場選手データ女子(必須)'!$A$3:$F$100,2,FALSE),VLOOKUP(G138,'出場選手データ男子(必須)'!$A$3:$F$94,2,FALSE)))</f>
        <v/>
      </c>
      <c r="I138" s="18" t="str">
        <f>IF(G138="","",IF(COUNTIF(C138,"*女*"),VLOOKUP(G138,'出場選手データ女子(必須)'!$A$3:$F$100,4,FALSE),VLOOKUP(G138,'出場選手データ男子(必須)'!$A$3:$F$94,4,FALSE)))</f>
        <v/>
      </c>
      <c r="J138" s="41" t="str">
        <f>IF(G138="","",IF(COUNTIF(C138,"*女*"),VLOOKUP(G138,'出場選手データ女子(必須)'!$A$3:$F$100,5,FALSE),VLOOKUP(G138,'出場選手データ男子(必須)'!$A$3:$F$94,5,FALSE)))</f>
        <v/>
      </c>
      <c r="K138" s="47"/>
      <c r="L138" s="75"/>
      <c r="O138" s="59"/>
    </row>
    <row r="139" spans="1:15" ht="15" customHeight="1">
      <c r="A139" s="1">
        <v>119</v>
      </c>
      <c r="B139" s="17"/>
      <c r="C139" s="4" t="str">
        <f t="shared" si="3"/>
        <v/>
      </c>
      <c r="D139" s="4" t="str">
        <f t="shared" si="4"/>
        <v/>
      </c>
      <c r="E139" s="18"/>
      <c r="F139" s="18"/>
      <c r="G139" s="19"/>
      <c r="H139" s="18" t="str">
        <f>IF(G139="","",IF(COUNTIF(C139,"*女*"),VLOOKUP(G139,'出場選手データ女子(必須)'!$A$3:$F$100,2,FALSE),VLOOKUP(G139,'出場選手データ男子(必須)'!$A$3:$F$94,2,FALSE)))</f>
        <v/>
      </c>
      <c r="I139" s="18" t="str">
        <f>IF(G139="","",IF(COUNTIF(C139,"*女*"),VLOOKUP(G139,'出場選手データ女子(必須)'!$A$3:$F$100,4,FALSE),VLOOKUP(G139,'出場選手データ男子(必須)'!$A$3:$F$94,4,FALSE)))</f>
        <v/>
      </c>
      <c r="J139" s="41" t="str">
        <f>IF(G139="","",IF(COUNTIF(C139,"*女*"),VLOOKUP(G139,'出場選手データ女子(必須)'!$A$3:$F$100,5,FALSE),VLOOKUP(G139,'出場選手データ男子(必須)'!$A$3:$F$94,5,FALSE)))</f>
        <v/>
      </c>
      <c r="K139" s="47"/>
      <c r="L139" s="75"/>
      <c r="O139" s="59"/>
    </row>
    <row r="140" spans="1:15" ht="15" customHeight="1">
      <c r="A140" s="1">
        <v>120</v>
      </c>
      <c r="B140" s="17"/>
      <c r="C140" s="4" t="str">
        <f t="shared" si="3"/>
        <v/>
      </c>
      <c r="D140" s="4" t="str">
        <f t="shared" si="4"/>
        <v/>
      </c>
      <c r="E140" s="18"/>
      <c r="F140" s="18"/>
      <c r="G140" s="19"/>
      <c r="H140" s="18" t="str">
        <f>IF(G140="","",IF(COUNTIF(C140,"*女*"),VLOOKUP(G140,'出場選手データ女子(必須)'!$A$3:$F$100,2,FALSE),VLOOKUP(G140,'出場選手データ男子(必須)'!$A$3:$F$94,2,FALSE)))</f>
        <v/>
      </c>
      <c r="I140" s="18" t="str">
        <f>IF(G140="","",IF(COUNTIF(C140,"*女*"),VLOOKUP(G140,'出場選手データ女子(必須)'!$A$3:$F$100,4,FALSE),VLOOKUP(G140,'出場選手データ男子(必須)'!$A$3:$F$94,4,FALSE)))</f>
        <v/>
      </c>
      <c r="J140" s="41" t="str">
        <f>IF(G140="","",IF(COUNTIF(C140,"*女*"),VLOOKUP(G140,'出場選手データ女子(必須)'!$A$3:$F$100,5,FALSE),VLOOKUP(G140,'出場選手データ男子(必須)'!$A$3:$F$94,5,FALSE)))</f>
        <v/>
      </c>
      <c r="K140" s="47"/>
      <c r="L140" s="75"/>
      <c r="O140" s="59"/>
    </row>
    <row r="141" spans="1:15" ht="15" customHeight="1">
      <c r="A141" s="1">
        <v>121</v>
      </c>
      <c r="B141" s="17"/>
      <c r="C141" s="4" t="str">
        <f t="shared" si="3"/>
        <v/>
      </c>
      <c r="D141" s="4" t="str">
        <f t="shared" si="4"/>
        <v/>
      </c>
      <c r="E141" s="18"/>
      <c r="F141" s="18"/>
      <c r="G141" s="19"/>
      <c r="H141" s="18" t="str">
        <f>IF(G141="","",IF(COUNTIF(C141,"*女*"),VLOOKUP(G141,'出場選手データ女子(必須)'!$A$3:$F$100,2,FALSE),VLOOKUP(G141,'出場選手データ男子(必須)'!$A$3:$F$94,2,FALSE)))</f>
        <v/>
      </c>
      <c r="I141" s="18" t="str">
        <f>IF(G141="","",IF(COUNTIF(C141,"*女*"),VLOOKUP(G141,'出場選手データ女子(必須)'!$A$3:$F$100,4,FALSE),VLOOKUP(G141,'出場選手データ男子(必須)'!$A$3:$F$94,4,FALSE)))</f>
        <v/>
      </c>
      <c r="J141" s="41" t="str">
        <f>IF(G141="","",IF(COUNTIF(C141,"*女*"),VLOOKUP(G141,'出場選手データ女子(必須)'!$A$3:$F$100,5,FALSE),VLOOKUP(G141,'出場選手データ男子(必須)'!$A$3:$F$94,5,FALSE)))</f>
        <v/>
      </c>
      <c r="K141" s="47"/>
      <c r="L141" s="75"/>
      <c r="O141" s="59"/>
    </row>
    <row r="142" spans="1:15" ht="15" customHeight="1">
      <c r="A142" s="1">
        <v>122</v>
      </c>
      <c r="B142" s="17"/>
      <c r="C142" s="4" t="str">
        <f t="shared" si="3"/>
        <v/>
      </c>
      <c r="D142" s="4" t="str">
        <f t="shared" si="4"/>
        <v/>
      </c>
      <c r="E142" s="18"/>
      <c r="F142" s="18"/>
      <c r="G142" s="19"/>
      <c r="H142" s="18" t="str">
        <f>IF(G142="","",IF(COUNTIF(C142,"*女*"),VLOOKUP(G142,'出場選手データ女子(必須)'!$A$3:$F$100,2,FALSE),VLOOKUP(G142,'出場選手データ男子(必須)'!$A$3:$F$94,2,FALSE)))</f>
        <v/>
      </c>
      <c r="I142" s="18" t="str">
        <f>IF(G142="","",IF(COUNTIF(C142,"*女*"),VLOOKUP(G142,'出場選手データ女子(必須)'!$A$3:$F$100,4,FALSE),VLOOKUP(G142,'出場選手データ男子(必須)'!$A$3:$F$94,4,FALSE)))</f>
        <v/>
      </c>
      <c r="J142" s="41" t="str">
        <f>IF(G142="","",IF(COUNTIF(C142,"*女*"),VLOOKUP(G142,'出場選手データ女子(必須)'!$A$3:$F$100,5,FALSE),VLOOKUP(G142,'出場選手データ男子(必須)'!$A$3:$F$94,5,FALSE)))</f>
        <v/>
      </c>
      <c r="K142" s="47"/>
      <c r="L142" s="75"/>
      <c r="O142" s="59"/>
    </row>
    <row r="143" spans="1:15" ht="15" customHeight="1">
      <c r="A143" s="1">
        <v>123</v>
      </c>
      <c r="B143" s="17"/>
      <c r="C143" s="4" t="str">
        <f t="shared" si="3"/>
        <v/>
      </c>
      <c r="D143" s="4" t="str">
        <f t="shared" si="4"/>
        <v/>
      </c>
      <c r="E143" s="18"/>
      <c r="F143" s="18"/>
      <c r="G143" s="19"/>
      <c r="H143" s="18" t="str">
        <f>IF(G143="","",IF(COUNTIF(C143,"*女*"),VLOOKUP(G143,'出場選手データ女子(必須)'!$A$3:$F$100,2,FALSE),VLOOKUP(G143,'出場選手データ男子(必須)'!$A$3:$F$94,2,FALSE)))</f>
        <v/>
      </c>
      <c r="I143" s="18" t="str">
        <f>IF(G143="","",IF(COUNTIF(C143,"*女*"),VLOOKUP(G143,'出場選手データ女子(必須)'!$A$3:$F$100,4,FALSE),VLOOKUP(G143,'出場選手データ男子(必須)'!$A$3:$F$94,4,FALSE)))</f>
        <v/>
      </c>
      <c r="J143" s="41" t="str">
        <f>IF(G143="","",IF(COUNTIF(C143,"*女*"),VLOOKUP(G143,'出場選手データ女子(必須)'!$A$3:$F$100,5,FALSE),VLOOKUP(G143,'出場選手データ男子(必須)'!$A$3:$F$94,5,FALSE)))</f>
        <v/>
      </c>
      <c r="K143" s="47"/>
      <c r="L143" s="75"/>
      <c r="O143" s="59"/>
    </row>
    <row r="144" spans="1:15" ht="15" customHeight="1">
      <c r="A144" s="1">
        <v>124</v>
      </c>
      <c r="B144" s="17"/>
      <c r="C144" s="4" t="str">
        <f t="shared" si="3"/>
        <v/>
      </c>
      <c r="D144" s="4" t="str">
        <f t="shared" si="4"/>
        <v/>
      </c>
      <c r="E144" s="18"/>
      <c r="F144" s="18"/>
      <c r="G144" s="19"/>
      <c r="H144" s="18" t="str">
        <f>IF(G144="","",IF(COUNTIF(C144,"*女*"),VLOOKUP(G144,'出場選手データ女子(必須)'!$A$3:$F$100,2,FALSE),VLOOKUP(G144,'出場選手データ男子(必須)'!$A$3:$F$94,2,FALSE)))</f>
        <v/>
      </c>
      <c r="I144" s="18" t="str">
        <f>IF(G144="","",IF(COUNTIF(C144,"*女*"),VLOOKUP(G144,'出場選手データ女子(必須)'!$A$3:$F$100,4,FALSE),VLOOKUP(G144,'出場選手データ男子(必須)'!$A$3:$F$94,4,FALSE)))</f>
        <v/>
      </c>
      <c r="J144" s="41" t="str">
        <f>IF(G144="","",IF(COUNTIF(C144,"*女*"),VLOOKUP(G144,'出場選手データ女子(必須)'!$A$3:$F$100,5,FALSE),VLOOKUP(G144,'出場選手データ男子(必須)'!$A$3:$F$94,5,FALSE)))</f>
        <v/>
      </c>
      <c r="K144" s="47"/>
      <c r="L144" s="75"/>
      <c r="O144" s="59"/>
    </row>
    <row r="145" spans="1:15" ht="15" customHeight="1">
      <c r="A145" s="1">
        <v>125</v>
      </c>
      <c r="B145" s="17"/>
      <c r="C145" s="4" t="str">
        <f t="shared" si="3"/>
        <v/>
      </c>
      <c r="D145" s="4" t="str">
        <f t="shared" si="4"/>
        <v/>
      </c>
      <c r="E145" s="18"/>
      <c r="F145" s="18"/>
      <c r="G145" s="19"/>
      <c r="H145" s="18" t="str">
        <f>IF(G145="","",IF(COUNTIF(C145,"*女*"),VLOOKUP(G145,'出場選手データ女子(必須)'!$A$3:$F$100,2,FALSE),VLOOKUP(G145,'出場選手データ男子(必須)'!$A$3:$F$94,2,FALSE)))</f>
        <v/>
      </c>
      <c r="I145" s="18" t="str">
        <f>IF(G145="","",IF(COUNTIF(C145,"*女*"),VLOOKUP(G145,'出場選手データ女子(必須)'!$A$3:$F$100,4,FALSE),VLOOKUP(G145,'出場選手データ男子(必須)'!$A$3:$F$94,4,FALSE)))</f>
        <v/>
      </c>
      <c r="J145" s="41" t="str">
        <f>IF(G145="","",IF(COUNTIF(C145,"*女*"),VLOOKUP(G145,'出場選手データ女子(必須)'!$A$3:$F$100,5,FALSE),VLOOKUP(G145,'出場選手データ男子(必須)'!$A$3:$F$94,5,FALSE)))</f>
        <v/>
      </c>
      <c r="K145" s="47"/>
      <c r="L145" s="75"/>
      <c r="O145" s="59"/>
    </row>
    <row r="146" spans="1:15" ht="15" customHeight="1">
      <c r="A146" s="1">
        <v>126</v>
      </c>
      <c r="B146" s="17"/>
      <c r="C146" s="4" t="str">
        <f t="shared" si="3"/>
        <v/>
      </c>
      <c r="D146" s="4" t="str">
        <f t="shared" si="4"/>
        <v/>
      </c>
      <c r="E146" s="18"/>
      <c r="F146" s="18"/>
      <c r="G146" s="19"/>
      <c r="H146" s="18" t="str">
        <f>IF(G146="","",IF(COUNTIF(C146,"*女*"),VLOOKUP(G146,'出場選手データ女子(必須)'!$A$3:$F$100,2,FALSE),VLOOKUP(G146,'出場選手データ男子(必須)'!$A$3:$F$94,2,FALSE)))</f>
        <v/>
      </c>
      <c r="I146" s="18" t="str">
        <f>IF(G146="","",IF(COUNTIF(C146,"*女*"),VLOOKUP(G146,'出場選手データ女子(必須)'!$A$3:$F$100,4,FALSE),VLOOKUP(G146,'出場選手データ男子(必須)'!$A$3:$F$94,4,FALSE)))</f>
        <v/>
      </c>
      <c r="J146" s="41" t="str">
        <f>IF(G146="","",IF(COUNTIF(C146,"*女*"),VLOOKUP(G146,'出場選手データ女子(必須)'!$A$3:$F$100,5,FALSE),VLOOKUP(G146,'出場選手データ男子(必須)'!$A$3:$F$94,5,FALSE)))</f>
        <v/>
      </c>
      <c r="K146" s="47"/>
      <c r="L146" s="75"/>
      <c r="O146" s="59"/>
    </row>
    <row r="147" spans="1:15" ht="15" customHeight="1">
      <c r="A147" s="1">
        <v>127</v>
      </c>
      <c r="B147" s="17"/>
      <c r="C147" s="4" t="str">
        <f t="shared" si="3"/>
        <v/>
      </c>
      <c r="D147" s="4" t="str">
        <f t="shared" si="4"/>
        <v/>
      </c>
      <c r="E147" s="18"/>
      <c r="F147" s="18"/>
      <c r="G147" s="19"/>
      <c r="H147" s="18" t="str">
        <f>IF(G147="","",IF(COUNTIF(C147,"*女*"),VLOOKUP(G147,'出場選手データ女子(必須)'!$A$3:$F$100,2,FALSE),VLOOKUP(G147,'出場選手データ男子(必須)'!$A$3:$F$94,2,FALSE)))</f>
        <v/>
      </c>
      <c r="I147" s="18" t="str">
        <f>IF(G147="","",IF(COUNTIF(C147,"*女*"),VLOOKUP(G147,'出場選手データ女子(必須)'!$A$3:$F$100,4,FALSE),VLOOKUP(G147,'出場選手データ男子(必須)'!$A$3:$F$94,4,FALSE)))</f>
        <v/>
      </c>
      <c r="J147" s="41" t="str">
        <f>IF(G147="","",IF(COUNTIF(C147,"*女*"),VLOOKUP(G147,'出場選手データ女子(必須)'!$A$3:$F$100,5,FALSE),VLOOKUP(G147,'出場選手データ男子(必須)'!$A$3:$F$94,5,FALSE)))</f>
        <v/>
      </c>
      <c r="K147" s="47"/>
      <c r="L147" s="75"/>
      <c r="O147" s="59"/>
    </row>
    <row r="148" spans="1:15" ht="15" customHeight="1">
      <c r="A148" s="1">
        <v>128</v>
      </c>
      <c r="B148" s="17"/>
      <c r="C148" s="4" t="str">
        <f t="shared" si="3"/>
        <v/>
      </c>
      <c r="D148" s="4" t="str">
        <f t="shared" si="4"/>
        <v/>
      </c>
      <c r="E148" s="18"/>
      <c r="F148" s="18"/>
      <c r="G148" s="19"/>
      <c r="H148" s="18" t="str">
        <f>IF(G148="","",IF(COUNTIF(C148,"*女*"),VLOOKUP(G148,'出場選手データ女子(必須)'!$A$3:$F$100,2,FALSE),VLOOKUP(G148,'出場選手データ男子(必須)'!$A$3:$F$94,2,FALSE)))</f>
        <v/>
      </c>
      <c r="I148" s="18" t="str">
        <f>IF(G148="","",IF(COUNTIF(C148,"*女*"),VLOOKUP(G148,'出場選手データ女子(必須)'!$A$3:$F$100,4,FALSE),VLOOKUP(G148,'出場選手データ男子(必須)'!$A$3:$F$94,4,FALSE)))</f>
        <v/>
      </c>
      <c r="J148" s="41" t="str">
        <f>IF(G148="","",IF(COUNTIF(C148,"*女*"),VLOOKUP(G148,'出場選手データ女子(必須)'!$A$3:$F$100,5,FALSE),VLOOKUP(G148,'出場選手データ男子(必須)'!$A$3:$F$94,5,FALSE)))</f>
        <v/>
      </c>
      <c r="K148" s="47"/>
      <c r="L148" s="75"/>
      <c r="O148" s="59"/>
    </row>
    <row r="149" spans="1:15" ht="15" customHeight="1">
      <c r="A149" s="1">
        <v>129</v>
      </c>
      <c r="B149" s="17"/>
      <c r="C149" s="4" t="str">
        <f t="shared" ref="C149:C180" si="5">IF(ISBLANK(B149),"",VLOOKUP(B149,$N$22:$P$121,2,FALSE))</f>
        <v/>
      </c>
      <c r="D149" s="4" t="str">
        <f t="shared" ref="D149:D180" si="6">IF(ISBLANK(B149),"",VLOOKUP(B149,$N$22:$P$121,3,FALSE))</f>
        <v/>
      </c>
      <c r="E149" s="18"/>
      <c r="F149" s="18"/>
      <c r="G149" s="19"/>
      <c r="H149" s="18" t="str">
        <f>IF(G149="","",IF(COUNTIF(C149,"*女*"),VLOOKUP(G149,'出場選手データ女子(必須)'!$A$3:$F$100,2,FALSE),VLOOKUP(G149,'出場選手データ男子(必須)'!$A$3:$F$94,2,FALSE)))</f>
        <v/>
      </c>
      <c r="I149" s="18" t="str">
        <f>IF(G149="","",IF(COUNTIF(C149,"*女*"),VLOOKUP(G149,'出場選手データ女子(必須)'!$A$3:$F$100,4,FALSE),VLOOKUP(G149,'出場選手データ男子(必須)'!$A$3:$F$94,4,FALSE)))</f>
        <v/>
      </c>
      <c r="J149" s="41" t="str">
        <f>IF(G149="","",IF(COUNTIF(C149,"*女*"),VLOOKUP(G149,'出場選手データ女子(必須)'!$A$3:$F$100,5,FALSE),VLOOKUP(G149,'出場選手データ男子(必須)'!$A$3:$F$94,5,FALSE)))</f>
        <v/>
      </c>
      <c r="K149" s="47"/>
      <c r="L149" s="75"/>
      <c r="O149" s="59"/>
    </row>
    <row r="150" spans="1:15" ht="15" customHeight="1">
      <c r="A150" s="1">
        <v>130</v>
      </c>
      <c r="B150" s="17"/>
      <c r="C150" s="4" t="str">
        <f t="shared" si="5"/>
        <v/>
      </c>
      <c r="D150" s="4" t="str">
        <f t="shared" si="6"/>
        <v/>
      </c>
      <c r="E150" s="18"/>
      <c r="F150" s="18"/>
      <c r="G150" s="19"/>
      <c r="H150" s="18" t="str">
        <f>IF(G150="","",IF(COUNTIF(C150,"*女*"),VLOOKUP(G150,'出場選手データ女子(必須)'!$A$3:$F$100,2,FALSE),VLOOKUP(G150,'出場選手データ男子(必須)'!$A$3:$F$94,2,FALSE)))</f>
        <v/>
      </c>
      <c r="I150" s="18" t="str">
        <f>IF(G150="","",IF(COUNTIF(C150,"*女*"),VLOOKUP(G150,'出場選手データ女子(必須)'!$A$3:$F$100,4,FALSE),VLOOKUP(G150,'出場選手データ男子(必須)'!$A$3:$F$94,4,FALSE)))</f>
        <v/>
      </c>
      <c r="J150" s="41" t="str">
        <f>IF(G150="","",IF(COUNTIF(C150,"*女*"),VLOOKUP(G150,'出場選手データ女子(必須)'!$A$3:$F$100,5,FALSE),VLOOKUP(G150,'出場選手データ男子(必須)'!$A$3:$F$94,5,FALSE)))</f>
        <v/>
      </c>
      <c r="K150" s="47"/>
      <c r="L150" s="75"/>
      <c r="O150" s="59"/>
    </row>
    <row r="151" spans="1:15" ht="15" customHeight="1">
      <c r="A151" s="1">
        <v>131</v>
      </c>
      <c r="B151" s="17"/>
      <c r="C151" s="4" t="str">
        <f t="shared" si="5"/>
        <v/>
      </c>
      <c r="D151" s="4" t="str">
        <f t="shared" si="6"/>
        <v/>
      </c>
      <c r="E151" s="18"/>
      <c r="F151" s="18"/>
      <c r="G151" s="19"/>
      <c r="H151" s="18" t="str">
        <f>IF(G151="","",IF(COUNTIF(C151,"*女*"),VLOOKUP(G151,'出場選手データ女子(必須)'!$A$3:$F$100,2,FALSE),VLOOKUP(G151,'出場選手データ男子(必須)'!$A$3:$F$94,2,FALSE)))</f>
        <v/>
      </c>
      <c r="I151" s="18" t="str">
        <f>IF(G151="","",IF(COUNTIF(C151,"*女*"),VLOOKUP(G151,'出場選手データ女子(必須)'!$A$3:$F$100,4,FALSE),VLOOKUP(G151,'出場選手データ男子(必須)'!$A$3:$F$94,4,FALSE)))</f>
        <v/>
      </c>
      <c r="J151" s="41" t="str">
        <f>IF(G151="","",IF(COUNTIF(C151,"*女*"),VLOOKUP(G151,'出場選手データ女子(必須)'!$A$3:$F$100,5,FALSE),VLOOKUP(G151,'出場選手データ男子(必須)'!$A$3:$F$94,5,FALSE)))</f>
        <v/>
      </c>
      <c r="K151" s="47"/>
      <c r="L151" s="75"/>
      <c r="O151" s="59"/>
    </row>
    <row r="152" spans="1:15" ht="15" customHeight="1">
      <c r="A152" s="1">
        <v>132</v>
      </c>
      <c r="B152" s="17"/>
      <c r="C152" s="4" t="str">
        <f t="shared" si="5"/>
        <v/>
      </c>
      <c r="D152" s="4" t="str">
        <f t="shared" si="6"/>
        <v/>
      </c>
      <c r="E152" s="18"/>
      <c r="F152" s="18"/>
      <c r="G152" s="19"/>
      <c r="H152" s="18" t="str">
        <f>IF(G152="","",IF(COUNTIF(C152,"*女*"),VLOOKUP(G152,'出場選手データ女子(必須)'!$A$3:$F$100,2,FALSE),VLOOKUP(G152,'出場選手データ男子(必須)'!$A$3:$F$94,2,FALSE)))</f>
        <v/>
      </c>
      <c r="I152" s="18" t="str">
        <f>IF(G152="","",IF(COUNTIF(C152,"*女*"),VLOOKUP(G152,'出場選手データ女子(必須)'!$A$3:$F$100,4,FALSE),VLOOKUP(G152,'出場選手データ男子(必須)'!$A$3:$F$94,4,FALSE)))</f>
        <v/>
      </c>
      <c r="J152" s="41" t="str">
        <f>IF(G152="","",IF(COUNTIF(C152,"*女*"),VLOOKUP(G152,'出場選手データ女子(必須)'!$A$3:$F$100,5,FALSE),VLOOKUP(G152,'出場選手データ男子(必須)'!$A$3:$F$94,5,FALSE)))</f>
        <v/>
      </c>
      <c r="K152" s="47"/>
      <c r="L152" s="75"/>
      <c r="O152" s="59"/>
    </row>
    <row r="153" spans="1:15" ht="15" customHeight="1">
      <c r="A153" s="1">
        <v>133</v>
      </c>
      <c r="B153" s="17"/>
      <c r="C153" s="4" t="str">
        <f t="shared" si="5"/>
        <v/>
      </c>
      <c r="D153" s="4" t="str">
        <f t="shared" si="6"/>
        <v/>
      </c>
      <c r="E153" s="18"/>
      <c r="F153" s="18"/>
      <c r="G153" s="19"/>
      <c r="H153" s="18" t="str">
        <f>IF(G153="","",IF(COUNTIF(C153,"*女*"),VLOOKUP(G153,'出場選手データ女子(必須)'!$A$3:$F$100,2,FALSE),VLOOKUP(G153,'出場選手データ男子(必須)'!$A$3:$F$94,2,FALSE)))</f>
        <v/>
      </c>
      <c r="I153" s="18" t="str">
        <f>IF(G153="","",IF(COUNTIF(C153,"*女*"),VLOOKUP(G153,'出場選手データ女子(必須)'!$A$3:$F$100,4,FALSE),VLOOKUP(G153,'出場選手データ男子(必須)'!$A$3:$F$94,4,FALSE)))</f>
        <v/>
      </c>
      <c r="J153" s="41" t="str">
        <f>IF(G153="","",IF(COUNTIF(C153,"*女*"),VLOOKUP(G153,'出場選手データ女子(必須)'!$A$3:$F$100,5,FALSE),VLOOKUP(G153,'出場選手データ男子(必須)'!$A$3:$F$94,5,FALSE)))</f>
        <v/>
      </c>
      <c r="K153" s="47"/>
      <c r="L153" s="75"/>
      <c r="O153" s="59"/>
    </row>
    <row r="154" spans="1:15" ht="15" customHeight="1">
      <c r="A154" s="1">
        <v>134</v>
      </c>
      <c r="B154" s="17"/>
      <c r="C154" s="4" t="str">
        <f t="shared" si="5"/>
        <v/>
      </c>
      <c r="D154" s="4" t="str">
        <f t="shared" si="6"/>
        <v/>
      </c>
      <c r="E154" s="18"/>
      <c r="F154" s="18"/>
      <c r="G154" s="19"/>
      <c r="H154" s="18" t="str">
        <f>IF(G154="","",IF(COUNTIF(C154,"*女*"),VLOOKUP(G154,'出場選手データ女子(必須)'!$A$3:$F$100,2,FALSE),VLOOKUP(G154,'出場選手データ男子(必須)'!$A$3:$F$94,2,FALSE)))</f>
        <v/>
      </c>
      <c r="I154" s="18" t="str">
        <f>IF(G154="","",IF(COUNTIF(C154,"*女*"),VLOOKUP(G154,'出場選手データ女子(必須)'!$A$3:$F$100,4,FALSE),VLOOKUP(G154,'出場選手データ男子(必須)'!$A$3:$F$94,4,FALSE)))</f>
        <v/>
      </c>
      <c r="J154" s="41" t="str">
        <f>IF(G154="","",IF(COUNTIF(C154,"*女*"),VLOOKUP(G154,'出場選手データ女子(必須)'!$A$3:$F$100,5,FALSE),VLOOKUP(G154,'出場選手データ男子(必須)'!$A$3:$F$94,5,FALSE)))</f>
        <v/>
      </c>
      <c r="K154" s="47"/>
      <c r="L154" s="75"/>
      <c r="O154" s="59"/>
    </row>
    <row r="155" spans="1:15" ht="15" customHeight="1">
      <c r="A155" s="1">
        <v>135</v>
      </c>
      <c r="B155" s="17"/>
      <c r="C155" s="4" t="str">
        <f t="shared" si="5"/>
        <v/>
      </c>
      <c r="D155" s="4" t="str">
        <f t="shared" si="6"/>
        <v/>
      </c>
      <c r="E155" s="18"/>
      <c r="F155" s="18"/>
      <c r="G155" s="19"/>
      <c r="H155" s="18" t="str">
        <f>IF(G155="","",IF(COUNTIF(C155,"*女*"),VLOOKUP(G155,'出場選手データ女子(必須)'!$A$3:$F$100,2,FALSE),VLOOKUP(G155,'出場選手データ男子(必須)'!$A$3:$F$94,2,FALSE)))</f>
        <v/>
      </c>
      <c r="I155" s="18" t="str">
        <f>IF(G155="","",IF(COUNTIF(C155,"*女*"),VLOOKUP(G155,'出場選手データ女子(必須)'!$A$3:$F$100,4,FALSE),VLOOKUP(G155,'出場選手データ男子(必須)'!$A$3:$F$94,4,FALSE)))</f>
        <v/>
      </c>
      <c r="J155" s="41" t="str">
        <f>IF(G155="","",IF(COUNTIF(C155,"*女*"),VLOOKUP(G155,'出場選手データ女子(必須)'!$A$3:$F$100,5,FALSE),VLOOKUP(G155,'出場選手データ男子(必須)'!$A$3:$F$94,5,FALSE)))</f>
        <v/>
      </c>
      <c r="K155" s="47"/>
      <c r="L155" s="75"/>
      <c r="O155" s="59"/>
    </row>
    <row r="156" spans="1:15" ht="15" customHeight="1">
      <c r="A156" s="1">
        <v>136</v>
      </c>
      <c r="B156" s="17"/>
      <c r="C156" s="4" t="str">
        <f t="shared" si="5"/>
        <v/>
      </c>
      <c r="D156" s="4" t="str">
        <f t="shared" si="6"/>
        <v/>
      </c>
      <c r="E156" s="18"/>
      <c r="F156" s="18"/>
      <c r="G156" s="19"/>
      <c r="H156" s="18" t="str">
        <f>IF(G156="","",IF(COUNTIF(C156,"*女*"),VLOOKUP(G156,'出場選手データ女子(必須)'!$A$3:$F$100,2,FALSE),VLOOKUP(G156,'出場選手データ男子(必須)'!$A$3:$F$94,2,FALSE)))</f>
        <v/>
      </c>
      <c r="I156" s="18" t="str">
        <f>IF(G156="","",IF(COUNTIF(C156,"*女*"),VLOOKUP(G156,'出場選手データ女子(必須)'!$A$3:$F$100,4,FALSE),VLOOKUP(G156,'出場選手データ男子(必須)'!$A$3:$F$94,4,FALSE)))</f>
        <v/>
      </c>
      <c r="J156" s="41" t="str">
        <f>IF(G156="","",IF(COUNTIF(C156,"*女*"),VLOOKUP(G156,'出場選手データ女子(必須)'!$A$3:$F$100,5,FALSE),VLOOKUP(G156,'出場選手データ男子(必須)'!$A$3:$F$94,5,FALSE)))</f>
        <v/>
      </c>
      <c r="K156" s="47"/>
      <c r="L156" s="75"/>
      <c r="O156" s="59"/>
    </row>
    <row r="157" spans="1:15" ht="15" customHeight="1">
      <c r="A157" s="1">
        <v>137</v>
      </c>
      <c r="B157" s="17"/>
      <c r="C157" s="4" t="str">
        <f t="shared" si="5"/>
        <v/>
      </c>
      <c r="D157" s="4" t="str">
        <f t="shared" si="6"/>
        <v/>
      </c>
      <c r="E157" s="18"/>
      <c r="F157" s="18"/>
      <c r="G157" s="19"/>
      <c r="H157" s="18" t="str">
        <f>IF(G157="","",IF(COUNTIF(C157,"*女*"),VLOOKUP(G157,'出場選手データ女子(必須)'!$A$3:$F$100,2,FALSE),VLOOKUP(G157,'出場選手データ男子(必須)'!$A$3:$F$94,2,FALSE)))</f>
        <v/>
      </c>
      <c r="I157" s="18" t="str">
        <f>IF(G157="","",IF(COUNTIF(C157,"*女*"),VLOOKUP(G157,'出場選手データ女子(必須)'!$A$3:$F$100,4,FALSE),VLOOKUP(G157,'出場選手データ男子(必須)'!$A$3:$F$94,4,FALSE)))</f>
        <v/>
      </c>
      <c r="J157" s="41" t="str">
        <f>IF(G157="","",IF(COUNTIF(C157,"*女*"),VLOOKUP(G157,'出場選手データ女子(必須)'!$A$3:$F$100,5,FALSE),VLOOKUP(G157,'出場選手データ男子(必須)'!$A$3:$F$94,5,FALSE)))</f>
        <v/>
      </c>
      <c r="K157" s="47"/>
      <c r="L157" s="75"/>
      <c r="O157" s="59"/>
    </row>
    <row r="158" spans="1:15" ht="15" customHeight="1">
      <c r="A158" s="1">
        <v>138</v>
      </c>
      <c r="B158" s="17"/>
      <c r="C158" s="4" t="str">
        <f t="shared" si="5"/>
        <v/>
      </c>
      <c r="D158" s="4" t="str">
        <f t="shared" si="6"/>
        <v/>
      </c>
      <c r="E158" s="18"/>
      <c r="F158" s="18"/>
      <c r="G158" s="19"/>
      <c r="H158" s="18" t="str">
        <f>IF(G158="","",IF(COUNTIF(C158,"*女*"),VLOOKUP(G158,'出場選手データ女子(必須)'!$A$3:$F$100,2,FALSE),VLOOKUP(G158,'出場選手データ男子(必須)'!$A$3:$F$94,2,FALSE)))</f>
        <v/>
      </c>
      <c r="I158" s="18" t="str">
        <f>IF(G158="","",IF(COUNTIF(C158,"*女*"),VLOOKUP(G158,'出場選手データ女子(必須)'!$A$3:$F$100,4,FALSE),VLOOKUP(G158,'出場選手データ男子(必須)'!$A$3:$F$94,4,FALSE)))</f>
        <v/>
      </c>
      <c r="J158" s="41" t="str">
        <f>IF(G158="","",IF(COUNTIF(C158,"*女*"),VLOOKUP(G158,'出場選手データ女子(必須)'!$A$3:$F$100,5,FALSE),VLOOKUP(G158,'出場選手データ男子(必須)'!$A$3:$F$94,5,FALSE)))</f>
        <v/>
      </c>
      <c r="K158" s="47"/>
      <c r="L158" s="75"/>
      <c r="O158" s="59"/>
    </row>
    <row r="159" spans="1:15" ht="15" customHeight="1">
      <c r="A159" s="1">
        <v>139</v>
      </c>
      <c r="B159" s="17"/>
      <c r="C159" s="4" t="str">
        <f t="shared" si="5"/>
        <v/>
      </c>
      <c r="D159" s="4" t="str">
        <f t="shared" si="6"/>
        <v/>
      </c>
      <c r="E159" s="18"/>
      <c r="F159" s="18"/>
      <c r="G159" s="19"/>
      <c r="H159" s="18" t="str">
        <f>IF(G159="","",IF(COUNTIF(C159,"*女*"),VLOOKUP(G159,'出場選手データ女子(必須)'!$A$3:$F$100,2,FALSE),VLOOKUP(G159,'出場選手データ男子(必須)'!$A$3:$F$94,2,FALSE)))</f>
        <v/>
      </c>
      <c r="I159" s="18" t="str">
        <f>IF(G159="","",IF(COUNTIF(C159,"*女*"),VLOOKUP(G159,'出場選手データ女子(必須)'!$A$3:$F$100,4,FALSE),VLOOKUP(G159,'出場選手データ男子(必須)'!$A$3:$F$94,4,FALSE)))</f>
        <v/>
      </c>
      <c r="J159" s="41" t="str">
        <f>IF(G159="","",IF(COUNTIF(C159,"*女*"),VLOOKUP(G159,'出場選手データ女子(必須)'!$A$3:$F$100,5,FALSE),VLOOKUP(G159,'出場選手データ男子(必須)'!$A$3:$F$94,5,FALSE)))</f>
        <v/>
      </c>
      <c r="K159" s="47"/>
      <c r="L159" s="75"/>
      <c r="O159" s="59"/>
    </row>
    <row r="160" spans="1:15" ht="15" customHeight="1">
      <c r="A160" s="1">
        <v>140</v>
      </c>
      <c r="B160" s="17"/>
      <c r="C160" s="4" t="str">
        <f t="shared" si="5"/>
        <v/>
      </c>
      <c r="D160" s="4" t="str">
        <f t="shared" si="6"/>
        <v/>
      </c>
      <c r="E160" s="18"/>
      <c r="F160" s="18"/>
      <c r="G160" s="19"/>
      <c r="H160" s="18" t="str">
        <f>IF(G160="","",IF(COUNTIF(C160,"*女*"),VLOOKUP(G160,'出場選手データ女子(必須)'!$A$3:$F$100,2,FALSE),VLOOKUP(G160,'出場選手データ男子(必須)'!$A$3:$F$94,2,FALSE)))</f>
        <v/>
      </c>
      <c r="I160" s="18" t="str">
        <f>IF(G160="","",IF(COUNTIF(C160,"*女*"),VLOOKUP(G160,'出場選手データ女子(必須)'!$A$3:$F$100,4,FALSE),VLOOKUP(G160,'出場選手データ男子(必須)'!$A$3:$F$94,4,FALSE)))</f>
        <v/>
      </c>
      <c r="J160" s="41" t="str">
        <f>IF(G160="","",IF(COUNTIF(C160,"*女*"),VLOOKUP(G160,'出場選手データ女子(必須)'!$A$3:$F$100,5,FALSE),VLOOKUP(G160,'出場選手データ男子(必須)'!$A$3:$F$94,5,FALSE)))</f>
        <v/>
      </c>
      <c r="K160" s="47"/>
      <c r="L160" s="75"/>
      <c r="O160" s="59"/>
    </row>
    <row r="161" spans="1:15" ht="15" customHeight="1">
      <c r="A161" s="1">
        <v>141</v>
      </c>
      <c r="B161" s="17"/>
      <c r="C161" s="4" t="str">
        <f t="shared" si="5"/>
        <v/>
      </c>
      <c r="D161" s="4" t="str">
        <f t="shared" si="6"/>
        <v/>
      </c>
      <c r="E161" s="18"/>
      <c r="F161" s="18"/>
      <c r="G161" s="19"/>
      <c r="H161" s="18" t="str">
        <f>IF(G161="","",IF(COUNTIF(C161,"*女*"),VLOOKUP(G161,'出場選手データ女子(必須)'!$A$3:$F$100,2,FALSE),VLOOKUP(G161,'出場選手データ男子(必須)'!$A$3:$F$94,2,FALSE)))</f>
        <v/>
      </c>
      <c r="I161" s="18" t="str">
        <f>IF(G161="","",IF(COUNTIF(C161,"*女*"),VLOOKUP(G161,'出場選手データ女子(必須)'!$A$3:$F$100,4,FALSE),VLOOKUP(G161,'出場選手データ男子(必須)'!$A$3:$F$94,4,FALSE)))</f>
        <v/>
      </c>
      <c r="J161" s="41" t="str">
        <f>IF(G161="","",IF(COUNTIF(C161,"*女*"),VLOOKUP(G161,'出場選手データ女子(必須)'!$A$3:$F$100,5,FALSE),VLOOKUP(G161,'出場選手データ男子(必須)'!$A$3:$F$94,5,FALSE)))</f>
        <v/>
      </c>
      <c r="K161" s="47"/>
      <c r="L161" s="75"/>
      <c r="O161" s="59"/>
    </row>
    <row r="162" spans="1:15" ht="15" customHeight="1">
      <c r="A162" s="1">
        <v>142</v>
      </c>
      <c r="B162" s="17"/>
      <c r="C162" s="4" t="str">
        <f t="shared" si="5"/>
        <v/>
      </c>
      <c r="D162" s="4" t="str">
        <f t="shared" si="6"/>
        <v/>
      </c>
      <c r="E162" s="18"/>
      <c r="F162" s="18"/>
      <c r="G162" s="19"/>
      <c r="H162" s="18" t="str">
        <f>IF(G162="","",IF(COUNTIF(C162,"*女*"),VLOOKUP(G162,'出場選手データ女子(必須)'!$A$3:$F$100,2,FALSE),VLOOKUP(G162,'出場選手データ男子(必須)'!$A$3:$F$94,2,FALSE)))</f>
        <v/>
      </c>
      <c r="I162" s="18" t="str">
        <f>IF(G162="","",IF(COUNTIF(C162,"*女*"),VLOOKUP(G162,'出場選手データ女子(必須)'!$A$3:$F$100,4,FALSE),VLOOKUP(G162,'出場選手データ男子(必須)'!$A$3:$F$94,4,FALSE)))</f>
        <v/>
      </c>
      <c r="J162" s="41" t="str">
        <f>IF(G162="","",IF(COUNTIF(C162,"*女*"),VLOOKUP(G162,'出場選手データ女子(必須)'!$A$3:$F$100,5,FALSE),VLOOKUP(G162,'出場選手データ男子(必須)'!$A$3:$F$94,5,FALSE)))</f>
        <v/>
      </c>
      <c r="K162" s="47"/>
      <c r="L162" s="75"/>
      <c r="O162" s="59"/>
    </row>
    <row r="163" spans="1:15" ht="15" customHeight="1">
      <c r="A163" s="1">
        <v>143</v>
      </c>
      <c r="B163" s="17"/>
      <c r="C163" s="4" t="str">
        <f t="shared" si="5"/>
        <v/>
      </c>
      <c r="D163" s="4" t="str">
        <f t="shared" si="6"/>
        <v/>
      </c>
      <c r="E163" s="18"/>
      <c r="F163" s="18"/>
      <c r="G163" s="19"/>
      <c r="H163" s="18" t="str">
        <f>IF(G163="","",IF(COUNTIF(C163,"*女*"),VLOOKUP(G163,'出場選手データ女子(必須)'!$A$3:$F$100,2,FALSE),VLOOKUP(G163,'出場選手データ男子(必須)'!$A$3:$F$94,2,FALSE)))</f>
        <v/>
      </c>
      <c r="I163" s="18" t="str">
        <f>IF(G163="","",IF(COUNTIF(C163,"*女*"),VLOOKUP(G163,'出場選手データ女子(必須)'!$A$3:$F$100,4,FALSE),VLOOKUP(G163,'出場選手データ男子(必須)'!$A$3:$F$94,4,FALSE)))</f>
        <v/>
      </c>
      <c r="J163" s="41" t="str">
        <f>IF(G163="","",IF(COUNTIF(C163,"*女*"),VLOOKUP(G163,'出場選手データ女子(必須)'!$A$3:$F$100,5,FALSE),VLOOKUP(G163,'出場選手データ男子(必須)'!$A$3:$F$94,5,FALSE)))</f>
        <v/>
      </c>
      <c r="K163" s="47"/>
      <c r="L163" s="75"/>
      <c r="O163" s="59"/>
    </row>
    <row r="164" spans="1:15" ht="15" customHeight="1">
      <c r="A164" s="1">
        <v>144</v>
      </c>
      <c r="B164" s="17"/>
      <c r="C164" s="4" t="str">
        <f t="shared" si="5"/>
        <v/>
      </c>
      <c r="D164" s="4" t="str">
        <f t="shared" si="6"/>
        <v/>
      </c>
      <c r="E164" s="18"/>
      <c r="F164" s="18"/>
      <c r="G164" s="19"/>
      <c r="H164" s="18" t="str">
        <f>IF(G164="","",IF(COUNTIF(C164,"*女*"),VLOOKUP(G164,'出場選手データ女子(必須)'!$A$3:$F$100,2,FALSE),VLOOKUP(G164,'出場選手データ男子(必須)'!$A$3:$F$94,2,FALSE)))</f>
        <v/>
      </c>
      <c r="I164" s="18" t="str">
        <f>IF(G164="","",IF(COUNTIF(C164,"*女*"),VLOOKUP(G164,'出場選手データ女子(必須)'!$A$3:$F$100,4,FALSE),VLOOKUP(G164,'出場選手データ男子(必須)'!$A$3:$F$94,4,FALSE)))</f>
        <v/>
      </c>
      <c r="J164" s="41" t="str">
        <f>IF(G164="","",IF(COUNTIF(C164,"*女*"),VLOOKUP(G164,'出場選手データ女子(必須)'!$A$3:$F$100,5,FALSE),VLOOKUP(G164,'出場選手データ男子(必須)'!$A$3:$F$94,5,FALSE)))</f>
        <v/>
      </c>
      <c r="K164" s="47"/>
      <c r="L164" s="75"/>
      <c r="O164" s="59"/>
    </row>
    <row r="165" spans="1:15" ht="15" customHeight="1">
      <c r="A165" s="1">
        <v>145</v>
      </c>
      <c r="B165" s="17"/>
      <c r="C165" s="4" t="str">
        <f t="shared" si="5"/>
        <v/>
      </c>
      <c r="D165" s="4" t="str">
        <f t="shared" si="6"/>
        <v/>
      </c>
      <c r="E165" s="18"/>
      <c r="F165" s="18"/>
      <c r="G165" s="19"/>
      <c r="H165" s="18" t="str">
        <f>IF(G165="","",IF(COUNTIF(C165,"*女*"),VLOOKUP(G165,'出場選手データ女子(必須)'!$A$3:$F$100,2,FALSE),VLOOKUP(G165,'出場選手データ男子(必須)'!$A$3:$F$94,2,FALSE)))</f>
        <v/>
      </c>
      <c r="I165" s="18" t="str">
        <f>IF(G165="","",IF(COUNTIF(C165,"*女*"),VLOOKUP(G165,'出場選手データ女子(必須)'!$A$3:$F$100,4,FALSE),VLOOKUP(G165,'出場選手データ男子(必須)'!$A$3:$F$94,4,FALSE)))</f>
        <v/>
      </c>
      <c r="J165" s="41" t="str">
        <f>IF(G165="","",IF(COUNTIF(C165,"*女*"),VLOOKUP(G165,'出場選手データ女子(必須)'!$A$3:$F$100,5,FALSE),VLOOKUP(G165,'出場選手データ男子(必須)'!$A$3:$F$94,5,FALSE)))</f>
        <v/>
      </c>
      <c r="K165" s="47"/>
      <c r="L165" s="75"/>
      <c r="O165" s="59"/>
    </row>
    <row r="166" spans="1:15" ht="15" customHeight="1">
      <c r="A166" s="1">
        <v>146</v>
      </c>
      <c r="B166" s="17"/>
      <c r="C166" s="4" t="str">
        <f t="shared" si="5"/>
        <v/>
      </c>
      <c r="D166" s="4" t="str">
        <f t="shared" si="6"/>
        <v/>
      </c>
      <c r="E166" s="18"/>
      <c r="F166" s="18"/>
      <c r="G166" s="19"/>
      <c r="H166" s="18" t="str">
        <f>IF(G166="","",IF(COUNTIF(C166,"*女*"),VLOOKUP(G166,'出場選手データ女子(必須)'!$A$3:$F$100,2,FALSE),VLOOKUP(G166,'出場選手データ男子(必須)'!$A$3:$F$94,2,FALSE)))</f>
        <v/>
      </c>
      <c r="I166" s="18" t="str">
        <f>IF(G166="","",IF(COUNTIF(C166,"*女*"),VLOOKUP(G166,'出場選手データ女子(必須)'!$A$3:$F$100,4,FALSE),VLOOKUP(G166,'出場選手データ男子(必須)'!$A$3:$F$94,4,FALSE)))</f>
        <v/>
      </c>
      <c r="J166" s="41" t="str">
        <f>IF(G166="","",IF(COUNTIF(C166,"*女*"),VLOOKUP(G166,'出場選手データ女子(必須)'!$A$3:$F$100,5,FALSE),VLOOKUP(G166,'出場選手データ男子(必須)'!$A$3:$F$94,5,FALSE)))</f>
        <v/>
      </c>
      <c r="K166" s="47"/>
      <c r="L166" s="75"/>
      <c r="O166" s="59"/>
    </row>
    <row r="167" spans="1:15" ht="15" customHeight="1">
      <c r="A167" s="1">
        <v>147</v>
      </c>
      <c r="B167" s="17"/>
      <c r="C167" s="4" t="str">
        <f t="shared" si="5"/>
        <v/>
      </c>
      <c r="D167" s="4" t="str">
        <f t="shared" si="6"/>
        <v/>
      </c>
      <c r="E167" s="18"/>
      <c r="F167" s="18"/>
      <c r="G167" s="19"/>
      <c r="H167" s="18" t="str">
        <f>IF(G167="","",IF(COUNTIF(C167,"*女*"),VLOOKUP(G167,'出場選手データ女子(必須)'!$A$3:$F$100,2,FALSE),VLOOKUP(G167,'出場選手データ男子(必須)'!$A$3:$F$94,2,FALSE)))</f>
        <v/>
      </c>
      <c r="I167" s="18" t="str">
        <f>IF(G167="","",IF(COUNTIF(C167,"*女*"),VLOOKUP(G167,'出場選手データ女子(必須)'!$A$3:$F$100,4,FALSE),VLOOKUP(G167,'出場選手データ男子(必須)'!$A$3:$F$94,4,FALSE)))</f>
        <v/>
      </c>
      <c r="J167" s="41" t="str">
        <f>IF(G167="","",IF(COUNTIF(C167,"*女*"),VLOOKUP(G167,'出場選手データ女子(必須)'!$A$3:$F$100,5,FALSE),VLOOKUP(G167,'出場選手データ男子(必須)'!$A$3:$F$94,5,FALSE)))</f>
        <v/>
      </c>
      <c r="K167" s="47"/>
      <c r="L167" s="75"/>
      <c r="O167" s="59"/>
    </row>
    <row r="168" spans="1:15" ht="15" customHeight="1">
      <c r="A168" s="1">
        <v>148</v>
      </c>
      <c r="B168" s="17"/>
      <c r="C168" s="4" t="str">
        <f t="shared" si="5"/>
        <v/>
      </c>
      <c r="D168" s="4" t="str">
        <f t="shared" si="6"/>
        <v/>
      </c>
      <c r="E168" s="18"/>
      <c r="F168" s="18"/>
      <c r="G168" s="19"/>
      <c r="H168" s="18" t="str">
        <f>IF(G168="","",IF(COUNTIF(C168,"*女*"),VLOOKUP(G168,'出場選手データ女子(必須)'!$A$3:$F$100,2,FALSE),VLOOKUP(G168,'出場選手データ男子(必須)'!$A$3:$F$94,2,FALSE)))</f>
        <v/>
      </c>
      <c r="I168" s="18" t="str">
        <f>IF(G168="","",IF(COUNTIF(C168,"*女*"),VLOOKUP(G168,'出場選手データ女子(必須)'!$A$3:$F$100,4,FALSE),VLOOKUP(G168,'出場選手データ男子(必須)'!$A$3:$F$94,4,FALSE)))</f>
        <v/>
      </c>
      <c r="J168" s="41" t="str">
        <f>IF(G168="","",IF(COUNTIF(C168,"*女*"),VLOOKUP(G168,'出場選手データ女子(必須)'!$A$3:$F$100,5,FALSE),VLOOKUP(G168,'出場選手データ男子(必須)'!$A$3:$F$94,5,FALSE)))</f>
        <v/>
      </c>
      <c r="K168" s="47"/>
      <c r="L168" s="75"/>
      <c r="O168" s="59"/>
    </row>
    <row r="169" spans="1:15" ht="15" customHeight="1">
      <c r="A169" s="1">
        <v>149</v>
      </c>
      <c r="B169" s="17"/>
      <c r="C169" s="4" t="str">
        <f t="shared" si="5"/>
        <v/>
      </c>
      <c r="D169" s="4" t="str">
        <f t="shared" si="6"/>
        <v/>
      </c>
      <c r="E169" s="18"/>
      <c r="F169" s="18"/>
      <c r="G169" s="19"/>
      <c r="H169" s="18" t="str">
        <f>IF(G169="","",IF(COUNTIF(C169,"*女*"),VLOOKUP(G169,'出場選手データ女子(必須)'!$A$3:$F$100,2,FALSE),VLOOKUP(G169,'出場選手データ男子(必須)'!$A$3:$F$94,2,FALSE)))</f>
        <v/>
      </c>
      <c r="I169" s="18" t="str">
        <f>IF(G169="","",IF(COUNTIF(C169,"*女*"),VLOOKUP(G169,'出場選手データ女子(必須)'!$A$3:$F$100,4,FALSE),VLOOKUP(G169,'出場選手データ男子(必須)'!$A$3:$F$94,4,FALSE)))</f>
        <v/>
      </c>
      <c r="J169" s="41" t="str">
        <f>IF(G169="","",IF(COUNTIF(C169,"*女*"),VLOOKUP(G169,'出場選手データ女子(必須)'!$A$3:$F$100,5,FALSE),VLOOKUP(G169,'出場選手データ男子(必須)'!$A$3:$F$94,5,FALSE)))</f>
        <v/>
      </c>
      <c r="K169" s="47"/>
      <c r="L169" s="75"/>
      <c r="O169" s="59"/>
    </row>
    <row r="170" spans="1:15" ht="15" customHeight="1">
      <c r="A170" s="1">
        <v>150</v>
      </c>
      <c r="B170" s="17"/>
      <c r="C170" s="4" t="str">
        <f t="shared" si="5"/>
        <v/>
      </c>
      <c r="D170" s="4" t="str">
        <f t="shared" si="6"/>
        <v/>
      </c>
      <c r="E170" s="18"/>
      <c r="F170" s="18"/>
      <c r="G170" s="19"/>
      <c r="H170" s="18" t="str">
        <f>IF(G170="","",IF(COUNTIF(C170,"*女*"),VLOOKUP(G170,'出場選手データ女子(必須)'!$A$3:$F$100,2,FALSE),VLOOKUP(G170,'出場選手データ男子(必須)'!$A$3:$F$94,2,FALSE)))</f>
        <v/>
      </c>
      <c r="I170" s="18" t="str">
        <f>IF(G170="","",IF(COUNTIF(C170,"*女*"),VLOOKUP(G170,'出場選手データ女子(必須)'!$A$3:$F$100,4,FALSE),VLOOKUP(G170,'出場選手データ男子(必須)'!$A$3:$F$94,4,FALSE)))</f>
        <v/>
      </c>
      <c r="J170" s="41" t="str">
        <f>IF(G170="","",IF(COUNTIF(C170,"*女*"),VLOOKUP(G170,'出場選手データ女子(必須)'!$A$3:$F$100,5,FALSE),VLOOKUP(G170,'出場選手データ男子(必須)'!$A$3:$F$94,5,FALSE)))</f>
        <v/>
      </c>
      <c r="K170" s="47"/>
      <c r="L170" s="75"/>
      <c r="O170" s="59"/>
    </row>
    <row r="171" spans="1:15" ht="15" customHeight="1">
      <c r="A171" s="1">
        <v>151</v>
      </c>
      <c r="B171" s="17"/>
      <c r="C171" s="4" t="str">
        <f t="shared" si="5"/>
        <v/>
      </c>
      <c r="D171" s="4" t="str">
        <f t="shared" si="6"/>
        <v/>
      </c>
      <c r="E171" s="18"/>
      <c r="F171" s="18"/>
      <c r="G171" s="19"/>
      <c r="H171" s="18" t="str">
        <f>IF(G171="","",IF(COUNTIF(C171,"*女*"),VLOOKUP(G171,'出場選手データ女子(必須)'!$A$3:$F$100,2,FALSE),VLOOKUP(G171,'出場選手データ男子(必須)'!$A$3:$F$94,2,FALSE)))</f>
        <v/>
      </c>
      <c r="I171" s="18" t="str">
        <f>IF(G171="","",IF(COUNTIF(C171,"*女*"),VLOOKUP(G171,'出場選手データ女子(必須)'!$A$3:$F$100,4,FALSE),VLOOKUP(G171,'出場選手データ男子(必須)'!$A$3:$F$94,4,FALSE)))</f>
        <v/>
      </c>
      <c r="J171" s="41" t="str">
        <f>IF(G171="","",IF(COUNTIF(C171,"*女*"),VLOOKUP(G171,'出場選手データ女子(必須)'!$A$3:$F$100,5,FALSE),VLOOKUP(G171,'出場選手データ男子(必須)'!$A$3:$F$94,5,FALSE)))</f>
        <v/>
      </c>
      <c r="K171" s="47"/>
      <c r="L171" s="75"/>
      <c r="O171" s="59"/>
    </row>
    <row r="172" spans="1:15" ht="15" customHeight="1">
      <c r="A172" s="1">
        <v>152</v>
      </c>
      <c r="B172" s="17"/>
      <c r="C172" s="4" t="str">
        <f t="shared" si="5"/>
        <v/>
      </c>
      <c r="D172" s="4" t="str">
        <f t="shared" si="6"/>
        <v/>
      </c>
      <c r="E172" s="18"/>
      <c r="F172" s="18"/>
      <c r="G172" s="19"/>
      <c r="H172" s="18" t="str">
        <f>IF(G172="","",IF(COUNTIF(C172,"*女*"),VLOOKUP(G172,'出場選手データ女子(必須)'!$A$3:$F$100,2,FALSE),VLOOKUP(G172,'出場選手データ男子(必須)'!$A$3:$F$94,2,FALSE)))</f>
        <v/>
      </c>
      <c r="I172" s="18" t="str">
        <f>IF(G172="","",IF(COUNTIF(C172,"*女*"),VLOOKUP(G172,'出場選手データ女子(必須)'!$A$3:$F$100,4,FALSE),VLOOKUP(G172,'出場選手データ男子(必須)'!$A$3:$F$94,4,FALSE)))</f>
        <v/>
      </c>
      <c r="J172" s="41" t="str">
        <f>IF(G172="","",IF(COUNTIF(C172,"*女*"),VLOOKUP(G172,'出場選手データ女子(必須)'!$A$3:$F$100,5,FALSE),VLOOKUP(G172,'出場選手データ男子(必須)'!$A$3:$F$94,5,FALSE)))</f>
        <v/>
      </c>
      <c r="K172" s="47"/>
      <c r="L172" s="75"/>
      <c r="O172" s="59"/>
    </row>
    <row r="173" spans="1:15" ht="15" customHeight="1">
      <c r="A173" s="1">
        <v>153</v>
      </c>
      <c r="B173" s="17"/>
      <c r="C173" s="4" t="str">
        <f t="shared" si="5"/>
        <v/>
      </c>
      <c r="D173" s="4" t="str">
        <f t="shared" si="6"/>
        <v/>
      </c>
      <c r="E173" s="18"/>
      <c r="F173" s="18"/>
      <c r="G173" s="19"/>
      <c r="H173" s="18" t="str">
        <f>IF(G173="","",IF(COUNTIF(C173,"*女*"),VLOOKUP(G173,'出場選手データ女子(必須)'!$A$3:$F$100,2,FALSE),VLOOKUP(G173,'出場選手データ男子(必須)'!$A$3:$F$94,2,FALSE)))</f>
        <v/>
      </c>
      <c r="I173" s="18" t="str">
        <f>IF(G173="","",IF(COUNTIF(C173,"*女*"),VLOOKUP(G173,'出場選手データ女子(必須)'!$A$3:$F$100,4,FALSE),VLOOKUP(G173,'出場選手データ男子(必須)'!$A$3:$F$94,4,FALSE)))</f>
        <v/>
      </c>
      <c r="J173" s="41" t="str">
        <f>IF(G173="","",IF(COUNTIF(C173,"*女*"),VLOOKUP(G173,'出場選手データ女子(必須)'!$A$3:$F$100,5,FALSE),VLOOKUP(G173,'出場選手データ男子(必須)'!$A$3:$F$94,5,FALSE)))</f>
        <v/>
      </c>
      <c r="K173" s="47"/>
      <c r="L173" s="75"/>
      <c r="O173" s="59"/>
    </row>
    <row r="174" spans="1:15" ht="15" customHeight="1">
      <c r="A174" s="1">
        <v>154</v>
      </c>
      <c r="B174" s="17"/>
      <c r="C174" s="4" t="str">
        <f t="shared" si="5"/>
        <v/>
      </c>
      <c r="D174" s="4" t="str">
        <f t="shared" si="6"/>
        <v/>
      </c>
      <c r="E174" s="18"/>
      <c r="F174" s="18"/>
      <c r="G174" s="19"/>
      <c r="H174" s="18" t="str">
        <f>IF(G174="","",IF(COUNTIF(C174,"*女*"),VLOOKUP(G174,'出場選手データ女子(必須)'!$A$3:$F$100,2,FALSE),VLOOKUP(G174,'出場選手データ男子(必須)'!$A$3:$F$94,2,FALSE)))</f>
        <v/>
      </c>
      <c r="I174" s="18" t="str">
        <f>IF(G174="","",IF(COUNTIF(C174,"*女*"),VLOOKUP(G174,'出場選手データ女子(必須)'!$A$3:$F$100,4,FALSE),VLOOKUP(G174,'出場選手データ男子(必須)'!$A$3:$F$94,4,FALSE)))</f>
        <v/>
      </c>
      <c r="J174" s="41" t="str">
        <f>IF(G174="","",IF(COUNTIF(C174,"*女*"),VLOOKUP(G174,'出場選手データ女子(必須)'!$A$3:$F$100,5,FALSE),VLOOKUP(G174,'出場選手データ男子(必須)'!$A$3:$F$94,5,FALSE)))</f>
        <v/>
      </c>
      <c r="K174" s="47"/>
      <c r="L174" s="75"/>
      <c r="O174" s="59"/>
    </row>
    <row r="175" spans="1:15" ht="15" customHeight="1">
      <c r="A175" s="1">
        <v>155</v>
      </c>
      <c r="B175" s="17"/>
      <c r="C175" s="4" t="str">
        <f t="shared" si="5"/>
        <v/>
      </c>
      <c r="D175" s="4" t="str">
        <f t="shared" si="6"/>
        <v/>
      </c>
      <c r="E175" s="18"/>
      <c r="F175" s="18"/>
      <c r="G175" s="19"/>
      <c r="H175" s="18" t="str">
        <f>IF(G175="","",IF(COUNTIF(C175,"*女*"),VLOOKUP(G175,'出場選手データ女子(必須)'!$A$3:$F$100,2,FALSE),VLOOKUP(G175,'出場選手データ男子(必須)'!$A$3:$F$94,2,FALSE)))</f>
        <v/>
      </c>
      <c r="I175" s="18" t="str">
        <f>IF(G175="","",IF(COUNTIF(C175,"*女*"),VLOOKUP(G175,'出場選手データ女子(必須)'!$A$3:$F$100,4,FALSE),VLOOKUP(G175,'出場選手データ男子(必須)'!$A$3:$F$94,4,FALSE)))</f>
        <v/>
      </c>
      <c r="J175" s="41" t="str">
        <f>IF(G175="","",IF(COUNTIF(C175,"*女*"),VLOOKUP(G175,'出場選手データ女子(必須)'!$A$3:$F$100,5,FALSE),VLOOKUP(G175,'出場選手データ男子(必須)'!$A$3:$F$94,5,FALSE)))</f>
        <v/>
      </c>
      <c r="K175" s="47"/>
      <c r="L175" s="75"/>
      <c r="O175" s="59"/>
    </row>
    <row r="176" spans="1:15" ht="15" customHeight="1">
      <c r="A176" s="1">
        <v>156</v>
      </c>
      <c r="B176" s="17"/>
      <c r="C176" s="4" t="str">
        <f t="shared" si="5"/>
        <v/>
      </c>
      <c r="D176" s="4" t="str">
        <f t="shared" si="6"/>
        <v/>
      </c>
      <c r="E176" s="18"/>
      <c r="F176" s="18"/>
      <c r="G176" s="19"/>
      <c r="H176" s="18" t="str">
        <f>IF(G176="","",IF(COUNTIF(C176,"*女*"),VLOOKUP(G176,'出場選手データ女子(必須)'!$A$3:$F$100,2,FALSE),VLOOKUP(G176,'出場選手データ男子(必須)'!$A$3:$F$94,2,FALSE)))</f>
        <v/>
      </c>
      <c r="I176" s="18" t="str">
        <f>IF(G176="","",IF(COUNTIF(C176,"*女*"),VLOOKUP(G176,'出場選手データ女子(必須)'!$A$3:$F$100,4,FALSE),VLOOKUP(G176,'出場選手データ男子(必須)'!$A$3:$F$94,4,FALSE)))</f>
        <v/>
      </c>
      <c r="J176" s="41" t="str">
        <f>IF(G176="","",IF(COUNTIF(C176,"*女*"),VLOOKUP(G176,'出場選手データ女子(必須)'!$A$3:$F$100,5,FALSE),VLOOKUP(G176,'出場選手データ男子(必須)'!$A$3:$F$94,5,FALSE)))</f>
        <v/>
      </c>
      <c r="K176" s="47"/>
      <c r="L176" s="75"/>
      <c r="O176" s="59"/>
    </row>
    <row r="177" spans="1:15" ht="15" customHeight="1">
      <c r="A177" s="1">
        <v>157</v>
      </c>
      <c r="B177" s="17"/>
      <c r="C177" s="4" t="str">
        <f t="shared" si="5"/>
        <v/>
      </c>
      <c r="D177" s="4" t="str">
        <f t="shared" si="6"/>
        <v/>
      </c>
      <c r="E177" s="18"/>
      <c r="F177" s="18"/>
      <c r="G177" s="19"/>
      <c r="H177" s="18" t="str">
        <f>IF(G177="","",IF(COUNTIF(C177,"*女*"),VLOOKUP(G177,'出場選手データ女子(必須)'!$A$3:$F$100,2,FALSE),VLOOKUP(G177,'出場選手データ男子(必須)'!$A$3:$F$94,2,FALSE)))</f>
        <v/>
      </c>
      <c r="I177" s="18" t="str">
        <f>IF(G177="","",IF(COUNTIF(C177,"*女*"),VLOOKUP(G177,'出場選手データ女子(必須)'!$A$3:$F$100,4,FALSE),VLOOKUP(G177,'出場選手データ男子(必須)'!$A$3:$F$94,4,FALSE)))</f>
        <v/>
      </c>
      <c r="J177" s="41" t="str">
        <f>IF(G177="","",IF(COUNTIF(C177,"*女*"),VLOOKUP(G177,'出場選手データ女子(必須)'!$A$3:$F$100,5,FALSE),VLOOKUP(G177,'出場選手データ男子(必須)'!$A$3:$F$94,5,FALSE)))</f>
        <v/>
      </c>
      <c r="K177" s="47"/>
      <c r="L177" s="75"/>
      <c r="O177" s="59"/>
    </row>
    <row r="178" spans="1:15" ht="15" customHeight="1">
      <c r="A178" s="1">
        <v>158</v>
      </c>
      <c r="B178" s="17"/>
      <c r="C178" s="4" t="str">
        <f t="shared" si="5"/>
        <v/>
      </c>
      <c r="D178" s="4" t="str">
        <f t="shared" si="6"/>
        <v/>
      </c>
      <c r="E178" s="18"/>
      <c r="F178" s="18"/>
      <c r="G178" s="19"/>
      <c r="H178" s="18" t="str">
        <f>IF(G178="","",IF(COUNTIF(C178,"*女*"),VLOOKUP(G178,'出場選手データ女子(必須)'!$A$3:$F$100,2,FALSE),VLOOKUP(G178,'出場選手データ男子(必須)'!$A$3:$F$94,2,FALSE)))</f>
        <v/>
      </c>
      <c r="I178" s="18" t="str">
        <f>IF(G178="","",IF(COUNTIF(C178,"*女*"),VLOOKUP(G178,'出場選手データ女子(必須)'!$A$3:$F$100,4,FALSE),VLOOKUP(G178,'出場選手データ男子(必須)'!$A$3:$F$94,4,FALSE)))</f>
        <v/>
      </c>
      <c r="J178" s="41" t="str">
        <f>IF(G178="","",IF(COUNTIF(C178,"*女*"),VLOOKUP(G178,'出場選手データ女子(必須)'!$A$3:$F$100,5,FALSE),VLOOKUP(G178,'出場選手データ男子(必須)'!$A$3:$F$94,5,FALSE)))</f>
        <v/>
      </c>
      <c r="K178" s="47"/>
      <c r="L178" s="75"/>
      <c r="O178" s="59"/>
    </row>
    <row r="179" spans="1:15" ht="15" customHeight="1">
      <c r="A179" s="1">
        <v>159</v>
      </c>
      <c r="B179" s="17"/>
      <c r="C179" s="4" t="str">
        <f t="shared" si="5"/>
        <v/>
      </c>
      <c r="D179" s="4" t="str">
        <f t="shared" si="6"/>
        <v/>
      </c>
      <c r="E179" s="18"/>
      <c r="F179" s="18"/>
      <c r="G179" s="19"/>
      <c r="H179" s="18" t="str">
        <f>IF(G179="","",IF(COUNTIF(C179,"*女*"),VLOOKUP(G179,'出場選手データ女子(必須)'!$A$3:$F$100,2,FALSE),VLOOKUP(G179,'出場選手データ男子(必須)'!$A$3:$F$94,2,FALSE)))</f>
        <v/>
      </c>
      <c r="I179" s="18" t="str">
        <f>IF(G179="","",IF(COUNTIF(C179,"*女*"),VLOOKUP(G179,'出場選手データ女子(必須)'!$A$3:$F$100,4,FALSE),VLOOKUP(G179,'出場選手データ男子(必須)'!$A$3:$F$94,4,FALSE)))</f>
        <v/>
      </c>
      <c r="J179" s="41" t="str">
        <f>IF(G179="","",IF(COUNTIF(C179,"*女*"),VLOOKUP(G179,'出場選手データ女子(必須)'!$A$3:$F$100,5,FALSE),VLOOKUP(G179,'出場選手データ男子(必須)'!$A$3:$F$94,5,FALSE)))</f>
        <v/>
      </c>
      <c r="K179" s="47"/>
      <c r="L179" s="75"/>
      <c r="O179" s="59"/>
    </row>
    <row r="180" spans="1:15" ht="15" customHeight="1">
      <c r="A180" s="1">
        <v>160</v>
      </c>
      <c r="B180" s="62"/>
      <c r="C180" s="63" t="str">
        <f t="shared" si="5"/>
        <v/>
      </c>
      <c r="D180" s="63" t="str">
        <f t="shared" si="6"/>
        <v/>
      </c>
      <c r="E180" s="64"/>
      <c r="F180" s="64"/>
      <c r="G180" s="65"/>
      <c r="H180" s="64" t="str">
        <f>IF(G180="","",IF(COUNTIF(C180,"*女*"),VLOOKUP(G180,'出場選手データ女子(必須)'!$A$3:$F$100,2,FALSE),VLOOKUP(G180,'出場選手データ男子(必須)'!$A$3:$F$94,2,FALSE)))</f>
        <v/>
      </c>
      <c r="I180" s="64" t="str">
        <f>IF(G180="","",IF(COUNTIF(C180,"*女*"),VLOOKUP(G180,'出場選手データ女子(必須)'!$A$3:$F$100,4,FALSE),VLOOKUP(G180,'出場選手データ男子(必須)'!$A$3:$F$94,4,FALSE)))</f>
        <v/>
      </c>
      <c r="J180" s="66" t="str">
        <f>IF(G180="","",IF(COUNTIF(C180,"*女*"),VLOOKUP(G180,'出場選手データ女子(必須)'!$A$3:$F$100,5,FALSE),VLOOKUP(G180,'出場選手データ男子(必須)'!$A$3:$F$94,5,FALSE)))</f>
        <v/>
      </c>
      <c r="K180" s="67"/>
      <c r="L180" s="81"/>
      <c r="O180" s="59"/>
    </row>
  </sheetData>
  <sheetProtection sheet="1" objects="1" scenarios="1"/>
  <mergeCells count="10">
    <mergeCell ref="D5:H5"/>
    <mergeCell ref="K5:M5"/>
    <mergeCell ref="K6:M6"/>
    <mergeCell ref="K7:M7"/>
    <mergeCell ref="K8:M8"/>
    <mergeCell ref="A1:P1"/>
    <mergeCell ref="D3:H3"/>
    <mergeCell ref="K3:L3"/>
    <mergeCell ref="D4:H4"/>
    <mergeCell ref="K4:M4"/>
  </mergeCells>
  <conditionalFormatting sqref="C21:C180">
    <cfRule type="expression" dxfId="3" priority="1" stopIfTrue="1">
      <formula>NOT(ISERROR(SEARCH("女",C21)))</formula>
    </cfRule>
  </conditionalFormatting>
  <dataValidations count="1">
    <dataValidation allowBlank="1" showInputMessage="1" showErrorMessage="1" sqref="D5:H5 L21:M120 H21:I180" xr:uid="{00000000-0002-0000-0300-000000000000}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80"/>
  <sheetViews>
    <sheetView showZeros="0" view="pageBreakPreview" zoomScaleNormal="100" zoomScaleSheetLayoutView="100" workbookViewId="0">
      <selection activeCell="B7" sqref="B7"/>
    </sheetView>
  </sheetViews>
  <sheetFormatPr defaultColWidth="9" defaultRowHeight="13.15"/>
  <cols>
    <col min="1" max="1" width="5.140625" style="1" customWidth="1"/>
    <col min="2" max="2" width="3.5703125" style="2" customWidth="1"/>
    <col min="3" max="3" width="12.5703125" style="1" customWidth="1"/>
    <col min="4" max="4" width="16" style="1" customWidth="1"/>
    <col min="5" max="5" width="3.42578125" style="1" hidden="1" customWidth="1"/>
    <col min="6" max="6" width="4.5703125" style="1" hidden="1" customWidth="1"/>
    <col min="7" max="7" width="6.5703125" style="1" customWidth="1"/>
    <col min="8" max="8" width="18.5703125" style="1" customWidth="1"/>
    <col min="9" max="9" width="5.7109375" style="1" customWidth="1"/>
    <col min="10" max="10" width="7.42578125" style="1" hidden="1" customWidth="1"/>
    <col min="11" max="11" width="9.5703125" style="1" customWidth="1"/>
    <col min="12" max="12" width="6.5703125" style="1" customWidth="1"/>
    <col min="13" max="13" width="0.85546875" style="1" customWidth="1"/>
    <col min="14" max="14" width="3.5703125" style="1" customWidth="1"/>
    <col min="15" max="15" width="15.5703125" style="1" customWidth="1"/>
    <col min="16" max="16" width="12.5703125" style="1" customWidth="1"/>
    <col min="17" max="17" width="1.7109375" style="1" customWidth="1"/>
    <col min="18" max="18" width="3.5703125" style="1" customWidth="1"/>
    <col min="19" max="19" width="15.5703125" style="1" customWidth="1"/>
    <col min="20" max="20" width="12.5703125" style="1" customWidth="1"/>
    <col min="21" max="16384" width="9" style="1"/>
  </cols>
  <sheetData>
    <row r="1" spans="1:17" ht="19.149999999999999">
      <c r="A1" s="163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7" ht="15" customHeight="1">
      <c r="B2" s="3"/>
      <c r="N2" s="24"/>
      <c r="O2" s="1" t="s">
        <v>59</v>
      </c>
    </row>
    <row r="3" spans="1:17" ht="15" customHeight="1">
      <c r="C3" s="4" t="s">
        <v>60</v>
      </c>
      <c r="D3" s="164"/>
      <c r="E3" s="165"/>
      <c r="F3" s="165"/>
      <c r="G3" s="165"/>
      <c r="H3" s="166"/>
      <c r="K3" s="167" t="s">
        <v>61</v>
      </c>
      <c r="L3" s="168"/>
      <c r="M3" s="25"/>
      <c r="N3" s="26"/>
      <c r="O3" s="27">
        <f>SUM(O4:O8)</f>
        <v>0</v>
      </c>
    </row>
    <row r="4" spans="1:17" ht="15" customHeight="1">
      <c r="C4" s="4" t="s">
        <v>62</v>
      </c>
      <c r="D4" s="164"/>
      <c r="E4" s="165"/>
      <c r="F4" s="165"/>
      <c r="G4" s="165"/>
      <c r="H4" s="166"/>
      <c r="K4" s="169" t="s">
        <v>63</v>
      </c>
      <c r="L4" s="170"/>
      <c r="M4" s="170"/>
      <c r="N4" s="30"/>
      <c r="O4" s="27">
        <f t="shared" ref="O4:O8" si="0">P4*N4</f>
        <v>0</v>
      </c>
      <c r="P4" s="31">
        <v>600</v>
      </c>
      <c r="Q4" s="54"/>
    </row>
    <row r="5" spans="1:17" ht="15" customHeight="1">
      <c r="C5" s="4" t="s">
        <v>64</v>
      </c>
      <c r="D5" s="164"/>
      <c r="E5" s="165"/>
      <c r="F5" s="165"/>
      <c r="G5" s="165"/>
      <c r="H5" s="166"/>
      <c r="K5" s="169" t="s">
        <v>65</v>
      </c>
      <c r="L5" s="170"/>
      <c r="M5" s="170"/>
      <c r="N5" s="30"/>
      <c r="O5" s="27">
        <f t="shared" si="0"/>
        <v>0</v>
      </c>
      <c r="P5" s="31">
        <v>300</v>
      </c>
      <c r="Q5" s="54"/>
    </row>
    <row r="6" spans="1:17" ht="15" customHeight="1">
      <c r="I6" s="32"/>
      <c r="J6" s="32"/>
      <c r="K6" s="169" t="s">
        <v>66</v>
      </c>
      <c r="L6" s="170"/>
      <c r="M6" s="170"/>
      <c r="N6" s="30"/>
      <c r="O6" s="27">
        <f t="shared" si="0"/>
        <v>0</v>
      </c>
      <c r="P6" s="31">
        <v>200</v>
      </c>
      <c r="Q6" s="32"/>
    </row>
    <row r="7" spans="1:17" ht="15" customHeight="1">
      <c r="C7" s="5"/>
      <c r="K7" s="169" t="s">
        <v>67</v>
      </c>
      <c r="L7" s="170"/>
      <c r="M7" s="170"/>
      <c r="N7" s="30"/>
      <c r="O7" s="27">
        <f t="shared" si="0"/>
        <v>0</v>
      </c>
      <c r="P7" s="33">
        <v>800</v>
      </c>
    </row>
    <row r="8" spans="1:17" ht="15" customHeight="1">
      <c r="K8" s="169" t="s">
        <v>68</v>
      </c>
      <c r="L8" s="170"/>
      <c r="M8" s="170"/>
      <c r="N8" s="30"/>
      <c r="O8" s="27">
        <f t="shared" si="0"/>
        <v>0</v>
      </c>
      <c r="P8" s="33">
        <v>600</v>
      </c>
    </row>
    <row r="9" spans="1:17" ht="15" customHeight="1"/>
    <row r="10" spans="1:17">
      <c r="A10" s="1" t="s">
        <v>69</v>
      </c>
    </row>
    <row r="11" spans="1:17">
      <c r="A11" s="1">
        <v>1</v>
      </c>
      <c r="B11" s="1" t="s">
        <v>70</v>
      </c>
    </row>
    <row r="12" spans="1:17">
      <c r="B12" s="1" t="s">
        <v>71</v>
      </c>
    </row>
    <row r="13" spans="1:17">
      <c r="B13" s="1" t="s">
        <v>72</v>
      </c>
    </row>
    <row r="14" spans="1:17">
      <c r="B14" s="6" t="s">
        <v>73</v>
      </c>
    </row>
    <row r="15" spans="1:17">
      <c r="B15" s="6" t="s">
        <v>74</v>
      </c>
    </row>
    <row r="16" spans="1:17">
      <c r="B16" s="5" t="s">
        <v>75</v>
      </c>
    </row>
    <row r="17" spans="1:20">
      <c r="A17" s="1">
        <v>2</v>
      </c>
      <c r="B17" s="5" t="s">
        <v>76</v>
      </c>
      <c r="K17" s="34"/>
      <c r="N17" s="35"/>
    </row>
    <row r="18" spans="1:20" ht="13.9">
      <c r="A18" s="1">
        <v>3</v>
      </c>
      <c r="B18" s="1" t="s">
        <v>77</v>
      </c>
      <c r="K18" s="34"/>
    </row>
    <row r="19" spans="1:20">
      <c r="B19" s="7" t="s">
        <v>78</v>
      </c>
      <c r="C19" s="8" t="s">
        <v>79</v>
      </c>
      <c r="D19" s="8" t="s">
        <v>80</v>
      </c>
      <c r="E19" s="8" t="s">
        <v>81</v>
      </c>
      <c r="F19" s="8" t="s">
        <v>82</v>
      </c>
      <c r="G19" s="8" t="s">
        <v>83</v>
      </c>
      <c r="H19" s="8" t="s">
        <v>84</v>
      </c>
      <c r="I19" s="36" t="s">
        <v>85</v>
      </c>
      <c r="J19" s="8"/>
      <c r="K19" s="8" t="s">
        <v>86</v>
      </c>
      <c r="L19" s="37" t="s">
        <v>55</v>
      </c>
      <c r="M19" s="28"/>
      <c r="O19" s="38"/>
    </row>
    <row r="20" spans="1:20" ht="15" customHeight="1">
      <c r="A20" s="9" t="s">
        <v>87</v>
      </c>
      <c r="B20" s="10">
        <v>61</v>
      </c>
      <c r="C20" s="11" t="str">
        <f>IF(ISBLANK(B20),"",VLOOKUP(B20,$N$22:$P$117,2,FALSE))</f>
        <v>中学1年男子</v>
      </c>
      <c r="D20" s="11" t="str">
        <f>IF(ISBLANK(B20),"",VLOOKUP(B20,$N$22:$P$117,3,FALSE))</f>
        <v>100m</v>
      </c>
      <c r="E20" s="11"/>
      <c r="F20" s="11"/>
      <c r="G20" s="11">
        <v>1234</v>
      </c>
      <c r="H20" s="12" t="s">
        <v>88</v>
      </c>
      <c r="I20" s="11">
        <v>3</v>
      </c>
      <c r="J20" s="11"/>
      <c r="K20" s="39">
        <v>12.34</v>
      </c>
      <c r="L20" s="40"/>
      <c r="M20" s="28"/>
      <c r="O20" s="1" t="s">
        <v>89</v>
      </c>
    </row>
    <row r="21" spans="1:20" ht="15" customHeight="1">
      <c r="A21" s="1">
        <v>1</v>
      </c>
      <c r="B21" s="13"/>
      <c r="C21" s="4" t="str">
        <f t="shared" ref="C21:C84" si="1">IF(ISBLANK(B21),"",VLOOKUP(B21,$N$22:$P$121,2,FALSE))</f>
        <v/>
      </c>
      <c r="D21" s="14" t="str">
        <f t="shared" ref="D21:D84" si="2">IF(ISBLANK(B21),"",VLOOKUP(B21,$N$22:$P$121,3,FALSE))</f>
        <v/>
      </c>
      <c r="E21" s="15"/>
      <c r="F21" s="15"/>
      <c r="G21" s="16"/>
      <c r="H21" s="15" t="str">
        <f>IF(G21="","",IF(COUNTIF(C21,"*女*"),VLOOKUP(G21,'出場選手データ女子(必須)'!$A$3:$F$100,2,FALSE),VLOOKUP(G21,'出場選手データ男子(必須)'!$A$3:$F$94,2,FALSE)))</f>
        <v/>
      </c>
      <c r="I21" s="15" t="str">
        <f>IF(G21="","",IF(COUNTIF(C21,"*女*"),VLOOKUP(G21,'出場選手データ女子(必須)'!$A$3:$F$100,4,FALSE),VLOOKUP(G21,'出場選手データ男子(必須)'!$A$3:$F$94,4,FALSE)))</f>
        <v/>
      </c>
      <c r="J21" s="41" t="str">
        <f>IF(G21="","",IF(COUNTIF(C21,"*女*"),VLOOKUP(G21,'出場選手データ女子(必須)'!$A$3:$F$100,5,FALSE),VLOOKUP(G21,'出場選手データ男子(必須)'!$A$3:$F$94,5,FALSE)))</f>
        <v/>
      </c>
      <c r="K21" s="42"/>
      <c r="L21" s="74"/>
      <c r="M21" s="44"/>
      <c r="N21" s="46" t="s">
        <v>90</v>
      </c>
      <c r="O21" s="4" t="s">
        <v>79</v>
      </c>
      <c r="P21" s="45" t="s">
        <v>80</v>
      </c>
      <c r="Q21" s="55"/>
      <c r="R21" s="45" t="s">
        <v>90</v>
      </c>
      <c r="S21" s="4" t="s">
        <v>79</v>
      </c>
      <c r="T21" s="45" t="s">
        <v>80</v>
      </c>
    </row>
    <row r="22" spans="1:20" ht="15" customHeight="1">
      <c r="A22" s="1">
        <v>2</v>
      </c>
      <c r="B22" s="17"/>
      <c r="C22" s="4" t="str">
        <f t="shared" si="1"/>
        <v/>
      </c>
      <c r="D22" s="4" t="str">
        <f t="shared" si="2"/>
        <v/>
      </c>
      <c r="E22" s="18"/>
      <c r="F22" s="18"/>
      <c r="G22" s="19"/>
      <c r="H22" s="18" t="str">
        <f>IF(G22="","",IF(COUNTIF(C22,"*女*"),VLOOKUP(G22,'出場選手データ女子(必須)'!$A$3:$F$100,2,FALSE),VLOOKUP(G22,'出場選手データ男子(必須)'!$A$3:$F$94,2,FALSE)))</f>
        <v/>
      </c>
      <c r="I22" s="18" t="str">
        <f>IF(G22="","",IF(COUNTIF(C22,"*女*"),VLOOKUP(G22,'出場選手データ女子(必須)'!$A$3:$F$100,4,FALSE),VLOOKUP(G22,'出場選手データ男子(必須)'!$A$3:$F$94,4,FALSE)))</f>
        <v/>
      </c>
      <c r="J22" s="41" t="str">
        <f>IF(G22="","",IF(COUNTIF(C22,"*女*"),VLOOKUP(G22,'出場選手データ女子(必須)'!$A$3:$F$100,5,FALSE),VLOOKUP(G22,'出場選手データ男子(必須)'!$A$3:$F$94,5,FALSE)))</f>
        <v/>
      </c>
      <c r="K22" s="47"/>
      <c r="L22" s="75"/>
      <c r="M22" s="44"/>
      <c r="N22" s="46">
        <v>61</v>
      </c>
      <c r="O22" s="4" t="s">
        <v>128</v>
      </c>
      <c r="P22" s="45" t="s">
        <v>101</v>
      </c>
      <c r="Q22" s="56"/>
      <c r="R22" s="51">
        <v>81</v>
      </c>
      <c r="S22" s="70" t="s">
        <v>129</v>
      </c>
      <c r="T22" s="51" t="s">
        <v>101</v>
      </c>
    </row>
    <row r="23" spans="1:20" ht="15" customHeight="1">
      <c r="A23" s="1">
        <v>3</v>
      </c>
      <c r="B23" s="17"/>
      <c r="C23" s="4" t="str">
        <f t="shared" si="1"/>
        <v/>
      </c>
      <c r="D23" s="4" t="str">
        <f t="shared" si="2"/>
        <v/>
      </c>
      <c r="E23" s="18"/>
      <c r="F23" s="18"/>
      <c r="G23" s="19"/>
      <c r="H23" s="18" t="str">
        <f>IF(G23="","",IF(COUNTIF(C23,"*女*"),VLOOKUP(G23,'出場選手データ女子(必須)'!$A$3:$F$100,2,FALSE),VLOOKUP(G23,'出場選手データ男子(必須)'!$A$3:$F$94,2,FALSE)))</f>
        <v/>
      </c>
      <c r="I23" s="18" t="str">
        <f>IF(G23="","",IF(COUNTIF(C23,"*女*"),VLOOKUP(G23,'出場選手データ女子(必須)'!$A$3:$F$100,4,FALSE),VLOOKUP(G23,'出場選手データ男子(必須)'!$A$3:$F$94,4,FALSE)))</f>
        <v/>
      </c>
      <c r="J23" s="41" t="str">
        <f>IF(G23="","",IF(COUNTIF(C23,"*女*"),VLOOKUP(G23,'出場選手データ女子(必須)'!$A$3:$F$100,5,FALSE),VLOOKUP(G23,'出場選手データ男子(必須)'!$A$3:$F$94,5,FALSE)))</f>
        <v/>
      </c>
      <c r="K23" s="47"/>
      <c r="L23" s="75"/>
      <c r="M23" s="44"/>
      <c r="N23" s="46">
        <v>62</v>
      </c>
      <c r="O23" s="4" t="s">
        <v>130</v>
      </c>
      <c r="P23" s="45" t="s">
        <v>101</v>
      </c>
      <c r="Q23" s="56"/>
      <c r="R23" s="51">
        <v>82</v>
      </c>
      <c r="S23" s="70" t="s">
        <v>131</v>
      </c>
      <c r="T23" s="51" t="s">
        <v>101</v>
      </c>
    </row>
    <row r="24" spans="1:20" ht="15" customHeight="1">
      <c r="A24" s="1">
        <v>4</v>
      </c>
      <c r="B24" s="17"/>
      <c r="C24" s="4" t="str">
        <f t="shared" si="1"/>
        <v/>
      </c>
      <c r="D24" s="4" t="str">
        <f t="shared" si="2"/>
        <v/>
      </c>
      <c r="E24" s="18"/>
      <c r="F24" s="18"/>
      <c r="G24" s="19"/>
      <c r="H24" s="18" t="str">
        <f>IF(G24="","",IF(COUNTIF(C24,"*女*"),VLOOKUP(G24,'出場選手データ女子(必須)'!$A$3:$F$100,2,FALSE),VLOOKUP(G24,'出場選手データ男子(必須)'!$A$3:$F$94,2,FALSE)))</f>
        <v/>
      </c>
      <c r="I24" s="18" t="str">
        <f>IF(G24="","",IF(COUNTIF(C24,"*女*"),VLOOKUP(G24,'出場選手データ女子(必須)'!$A$3:$F$100,4,FALSE),VLOOKUP(G24,'出場選手データ男子(必須)'!$A$3:$F$94,4,FALSE)))</f>
        <v/>
      </c>
      <c r="J24" s="41" t="str">
        <f>IF(G24="","",IF(COUNTIF(C24,"*女*"),VLOOKUP(G24,'出場選手データ女子(必須)'!$A$3:$F$100,5,FALSE),VLOOKUP(G24,'出場選手データ男子(必須)'!$A$3:$F$94,5,FALSE)))</f>
        <v/>
      </c>
      <c r="K24" s="47"/>
      <c r="L24" s="75"/>
      <c r="M24" s="44"/>
      <c r="N24" s="46">
        <v>63</v>
      </c>
      <c r="O24" s="4" t="s">
        <v>132</v>
      </c>
      <c r="P24" s="45" t="s">
        <v>101</v>
      </c>
      <c r="Q24" s="56"/>
      <c r="R24" s="51">
        <v>83</v>
      </c>
      <c r="S24" s="70" t="s">
        <v>133</v>
      </c>
      <c r="T24" s="51" t="s">
        <v>101</v>
      </c>
    </row>
    <row r="25" spans="1:20" ht="15" customHeight="1">
      <c r="A25" s="1">
        <v>5</v>
      </c>
      <c r="B25" s="17"/>
      <c r="C25" s="4" t="str">
        <f t="shared" si="1"/>
        <v/>
      </c>
      <c r="D25" s="4" t="str">
        <f t="shared" si="2"/>
        <v/>
      </c>
      <c r="E25" s="18"/>
      <c r="F25" s="18"/>
      <c r="G25" s="19"/>
      <c r="H25" s="18" t="str">
        <f>IF(G25="","",IF(COUNTIF(C25,"*女*"),VLOOKUP(G25,'出場選手データ女子(必須)'!$A$3:$F$100,2,FALSE),VLOOKUP(G25,'出場選手データ男子(必須)'!$A$3:$F$94,2,FALSE)))</f>
        <v/>
      </c>
      <c r="I25" s="18" t="str">
        <f>IF(G25="","",IF(COUNTIF(C25,"*女*"),VLOOKUP(G25,'出場選手データ女子(必須)'!$A$3:$F$100,4,FALSE),VLOOKUP(G25,'出場選手データ男子(必須)'!$A$3:$F$94,4,FALSE)))</f>
        <v/>
      </c>
      <c r="J25" s="41" t="str">
        <f>IF(G25="","",IF(COUNTIF(C25,"*女*"),VLOOKUP(G25,'出場選手データ女子(必須)'!$A$3:$F$100,5,FALSE),VLOOKUP(G25,'出場選手データ男子(必須)'!$A$3:$F$94,5,FALSE)))</f>
        <v/>
      </c>
      <c r="K25" s="47"/>
      <c r="L25" s="75"/>
      <c r="M25" s="44"/>
      <c r="N25" s="46">
        <v>64</v>
      </c>
      <c r="O25" s="4" t="s">
        <v>134</v>
      </c>
      <c r="P25" s="29" t="s">
        <v>135</v>
      </c>
      <c r="Q25" s="56"/>
      <c r="R25" s="51">
        <v>84</v>
      </c>
      <c r="S25" s="70" t="s">
        <v>136</v>
      </c>
      <c r="T25" s="51" t="s">
        <v>135</v>
      </c>
    </row>
    <row r="26" spans="1:20" ht="15" customHeight="1">
      <c r="A26" s="1">
        <v>6</v>
      </c>
      <c r="B26" s="17"/>
      <c r="C26" s="4" t="str">
        <f t="shared" si="1"/>
        <v/>
      </c>
      <c r="D26" s="4" t="str">
        <f t="shared" si="2"/>
        <v/>
      </c>
      <c r="E26" s="18"/>
      <c r="F26" s="18"/>
      <c r="G26" s="19"/>
      <c r="H26" s="18" t="str">
        <f>IF(G26="","",IF(COUNTIF(C26,"*女*"),VLOOKUP(G26,'出場選手データ女子(必須)'!$A$3:$F$100,2,FALSE),VLOOKUP(G26,'出場選手データ男子(必須)'!$A$3:$F$94,2,FALSE)))</f>
        <v/>
      </c>
      <c r="I26" s="18" t="str">
        <f>IF(G26="","",IF(COUNTIF(C26,"*女*"),VLOOKUP(G26,'出場選手データ女子(必須)'!$A$3:$F$100,4,FALSE),VLOOKUP(G26,'出場選手データ男子(必須)'!$A$3:$F$94,4,FALSE)))</f>
        <v/>
      </c>
      <c r="J26" s="41" t="str">
        <f>IF(G26="","",IF(COUNTIF(C26,"*女*"),VLOOKUP(G26,'出場選手データ女子(必須)'!$A$3:$F$100,5,FALSE),VLOOKUP(G26,'出場選手データ男子(必須)'!$A$3:$F$94,5,FALSE)))</f>
        <v/>
      </c>
      <c r="K26" s="47"/>
      <c r="L26" s="75"/>
      <c r="M26" s="44"/>
      <c r="N26" s="46">
        <v>65</v>
      </c>
      <c r="O26" s="46" t="s">
        <v>134</v>
      </c>
      <c r="P26" s="45" t="s">
        <v>137</v>
      </c>
      <c r="Q26" s="56"/>
      <c r="R26" s="51">
        <v>85</v>
      </c>
      <c r="S26" s="70" t="s">
        <v>129</v>
      </c>
      <c r="T26" s="51" t="s">
        <v>118</v>
      </c>
    </row>
    <row r="27" spans="1:20" ht="15" customHeight="1">
      <c r="A27" s="1">
        <v>7</v>
      </c>
      <c r="B27" s="17"/>
      <c r="C27" s="4" t="str">
        <f t="shared" si="1"/>
        <v/>
      </c>
      <c r="D27" s="4" t="str">
        <f t="shared" si="2"/>
        <v/>
      </c>
      <c r="E27" s="18"/>
      <c r="F27" s="18"/>
      <c r="G27" s="19"/>
      <c r="H27" s="18" t="str">
        <f>IF(G27="","",IF(COUNTIF(C27,"*女*"),VLOOKUP(G27,'出場選手データ女子(必須)'!$A$3:$F$100,2,FALSE),VLOOKUP(G27,'出場選手データ男子(必須)'!$A$3:$F$94,2,FALSE)))</f>
        <v/>
      </c>
      <c r="I27" s="18" t="str">
        <f>IF(G27="","",IF(COUNTIF(C27,"*女*"),VLOOKUP(G27,'出場選手データ女子(必須)'!$A$3:$F$100,4,FALSE),VLOOKUP(G27,'出場選手データ男子(必須)'!$A$3:$F$94,4,FALSE)))</f>
        <v/>
      </c>
      <c r="J27" s="41" t="str">
        <f>IF(G27="","",IF(COUNTIF(C27,"*女*"),VLOOKUP(G27,'出場選手データ女子(必須)'!$A$3:$F$100,5,FALSE),VLOOKUP(G27,'出場選手データ男子(必須)'!$A$3:$F$94,5,FALSE)))</f>
        <v/>
      </c>
      <c r="K27" s="47"/>
      <c r="L27" s="75"/>
      <c r="M27" s="44"/>
      <c r="N27" s="46">
        <v>66</v>
      </c>
      <c r="O27" s="4" t="s">
        <v>134</v>
      </c>
      <c r="P27" s="45" t="s">
        <v>118</v>
      </c>
      <c r="Q27" s="56"/>
      <c r="R27" s="51">
        <v>86</v>
      </c>
      <c r="S27" s="70" t="s">
        <v>138</v>
      </c>
      <c r="T27" s="51" t="s">
        <v>118</v>
      </c>
    </row>
    <row r="28" spans="1:20" ht="15" customHeight="1">
      <c r="A28" s="1">
        <v>8</v>
      </c>
      <c r="B28" s="17"/>
      <c r="C28" s="4" t="str">
        <f t="shared" si="1"/>
        <v/>
      </c>
      <c r="D28" s="4" t="str">
        <f t="shared" si="2"/>
        <v/>
      </c>
      <c r="E28" s="18"/>
      <c r="F28" s="18"/>
      <c r="G28" s="19"/>
      <c r="H28" s="18" t="str">
        <f>IF(G28="","",IF(COUNTIF(C28,"*女*"),VLOOKUP(G28,'出場選手データ女子(必須)'!$A$3:$F$100,2,FALSE),VLOOKUP(G28,'出場選手データ男子(必須)'!$A$3:$F$94,2,FALSE)))</f>
        <v/>
      </c>
      <c r="I28" s="18" t="str">
        <f>IF(G28="","",IF(COUNTIF(C28,"*女*"),VLOOKUP(G28,'出場選手データ女子(必須)'!$A$3:$F$100,4,FALSE),VLOOKUP(G28,'出場選手データ男子(必須)'!$A$3:$F$94,4,FALSE)))</f>
        <v/>
      </c>
      <c r="J28" s="41" t="str">
        <f>IF(G28="","",IF(COUNTIF(C28,"*女*"),VLOOKUP(G28,'出場選手データ女子(必須)'!$A$3:$F$100,5,FALSE),VLOOKUP(G28,'出場選手データ男子(必須)'!$A$3:$F$94,5,FALSE)))</f>
        <v/>
      </c>
      <c r="K28" s="47"/>
      <c r="L28" s="75"/>
      <c r="M28" s="44"/>
      <c r="N28" s="46">
        <v>67</v>
      </c>
      <c r="O28" s="4" t="s">
        <v>128</v>
      </c>
      <c r="P28" s="45" t="s">
        <v>139</v>
      </c>
      <c r="Q28" s="56"/>
      <c r="R28" s="51">
        <v>87</v>
      </c>
      <c r="S28" s="70" t="s">
        <v>138</v>
      </c>
      <c r="T28" s="51" t="s">
        <v>139</v>
      </c>
    </row>
    <row r="29" spans="1:20" ht="15" customHeight="1">
      <c r="A29" s="1">
        <v>9</v>
      </c>
      <c r="B29" s="17"/>
      <c r="C29" s="4" t="str">
        <f t="shared" si="1"/>
        <v/>
      </c>
      <c r="D29" s="4" t="str">
        <f t="shared" si="2"/>
        <v/>
      </c>
      <c r="E29" s="18"/>
      <c r="F29" s="18"/>
      <c r="G29" s="19"/>
      <c r="H29" s="18" t="str">
        <f>IF(G29="","",IF(COUNTIF(C29,"*女*"),VLOOKUP(G29,'出場選手データ女子(必須)'!$A$3:$F$100,2,FALSE),VLOOKUP(G29,'出場選手データ男子(必須)'!$A$3:$F$94,2,FALSE)))</f>
        <v/>
      </c>
      <c r="I29" s="18" t="str">
        <f>IF(G29="","",IF(COUNTIF(C29,"*女*"),VLOOKUP(G29,'出場選手データ女子(必須)'!$A$3:$F$100,4,FALSE),VLOOKUP(G29,'出場選手データ男子(必須)'!$A$3:$F$94,4,FALSE)))</f>
        <v/>
      </c>
      <c r="J29" s="41" t="str">
        <f>IF(G29="","",IF(COUNTIF(C29,"*女*"),VLOOKUP(G29,'出場選手データ女子(必須)'!$A$3:$F$100,5,FALSE),VLOOKUP(G29,'出場選手データ男子(必須)'!$A$3:$F$94,5,FALSE)))</f>
        <v/>
      </c>
      <c r="K29" s="47"/>
      <c r="L29" s="75"/>
      <c r="M29" s="44"/>
      <c r="N29" s="46">
        <v>68</v>
      </c>
      <c r="O29" s="4" t="s">
        <v>140</v>
      </c>
      <c r="P29" s="45" t="s">
        <v>139</v>
      </c>
      <c r="Q29" s="56"/>
      <c r="R29" s="51">
        <v>88</v>
      </c>
      <c r="S29" s="70" t="s">
        <v>136</v>
      </c>
      <c r="T29" s="51" t="s">
        <v>141</v>
      </c>
    </row>
    <row r="30" spans="1:20" ht="15" customHeight="1">
      <c r="A30" s="1">
        <v>10</v>
      </c>
      <c r="B30" s="17"/>
      <c r="C30" s="4" t="str">
        <f t="shared" si="1"/>
        <v/>
      </c>
      <c r="D30" s="4" t="str">
        <f t="shared" si="2"/>
        <v/>
      </c>
      <c r="E30" s="18"/>
      <c r="F30" s="18"/>
      <c r="G30" s="19"/>
      <c r="H30" s="18" t="str">
        <f>IF(G30="","",IF(COUNTIF(C30,"*女*"),VLOOKUP(G30,'出場選手データ女子(必須)'!$A$3:$F$100,2,FALSE),VLOOKUP(G30,'出場選手データ男子(必須)'!$A$3:$F$94,2,FALSE)))</f>
        <v/>
      </c>
      <c r="I30" s="18" t="str">
        <f>IF(G30="","",IF(COUNTIF(C30,"*女*"),VLOOKUP(G30,'出場選手データ女子(必須)'!$A$3:$F$100,4,FALSE),VLOOKUP(G30,'出場選手データ男子(必須)'!$A$3:$F$94,4,FALSE)))</f>
        <v/>
      </c>
      <c r="J30" s="41" t="str">
        <f>IF(G30="","",IF(COUNTIF(C30,"*女*"),VLOOKUP(G30,'出場選手データ女子(必須)'!$A$3:$F$100,5,FALSE),VLOOKUP(G30,'出場選手データ男子(必須)'!$A$3:$F$94,5,FALSE)))</f>
        <v/>
      </c>
      <c r="K30" s="47"/>
      <c r="L30" s="75"/>
      <c r="M30" s="44"/>
      <c r="N30" s="46">
        <v>69</v>
      </c>
      <c r="O30" s="4" t="s">
        <v>134</v>
      </c>
      <c r="P30" s="45" t="s">
        <v>142</v>
      </c>
      <c r="Q30" s="56"/>
      <c r="R30" s="51">
        <v>89</v>
      </c>
      <c r="S30" s="70" t="s">
        <v>143</v>
      </c>
      <c r="T30" s="51" t="s">
        <v>122</v>
      </c>
    </row>
    <row r="31" spans="1:20" ht="15" customHeight="1">
      <c r="A31" s="1">
        <v>11</v>
      </c>
      <c r="B31" s="17"/>
      <c r="C31" s="4" t="str">
        <f t="shared" si="1"/>
        <v/>
      </c>
      <c r="D31" s="4" t="str">
        <f t="shared" si="2"/>
        <v/>
      </c>
      <c r="E31" s="18"/>
      <c r="F31" s="18"/>
      <c r="G31" s="19"/>
      <c r="H31" s="18" t="str">
        <f>IF(G31="","",IF(COUNTIF(C31,"*女*"),VLOOKUP(G31,'出場選手データ女子(必須)'!$A$3:$F$100,2,FALSE),VLOOKUP(G31,'出場選手データ男子(必須)'!$A$3:$F$94,2,FALSE)))</f>
        <v/>
      </c>
      <c r="I31" s="18" t="str">
        <f>IF(G31="","",IF(COUNTIF(C31,"*女*"),VLOOKUP(G31,'出場選手データ女子(必須)'!$A$3:$F$100,4,FALSE),VLOOKUP(G31,'出場選手データ男子(必須)'!$A$3:$F$94,4,FALSE)))</f>
        <v/>
      </c>
      <c r="J31" s="41" t="str">
        <f>IF(G31="","",IF(COUNTIF(C31,"*女*"),VLOOKUP(G31,'出場選手データ女子(必須)'!$A$3:$F$100,5,FALSE),VLOOKUP(G31,'出場選手データ男子(必須)'!$A$3:$F$94,5,FALSE)))</f>
        <v/>
      </c>
      <c r="K31" s="47"/>
      <c r="L31" s="75"/>
      <c r="M31" s="44"/>
      <c r="N31" s="46">
        <v>70</v>
      </c>
      <c r="O31" s="4" t="s">
        <v>134</v>
      </c>
      <c r="P31" s="45" t="s">
        <v>144</v>
      </c>
      <c r="Q31" s="56"/>
      <c r="R31" s="51">
        <v>90</v>
      </c>
      <c r="S31" s="70" t="s">
        <v>145</v>
      </c>
      <c r="T31" s="77" t="s">
        <v>145</v>
      </c>
    </row>
    <row r="32" spans="1:20" ht="15" customHeight="1">
      <c r="A32" s="1">
        <v>12</v>
      </c>
      <c r="B32" s="17"/>
      <c r="C32" s="4" t="str">
        <f t="shared" si="1"/>
        <v/>
      </c>
      <c r="D32" s="4" t="str">
        <f t="shared" si="2"/>
        <v/>
      </c>
      <c r="E32" s="18"/>
      <c r="F32" s="18"/>
      <c r="G32" s="19"/>
      <c r="H32" s="18" t="str">
        <f>IF(G32="","",IF(COUNTIF(C32,"*女*"),VLOOKUP(G32,'出場選手データ女子(必須)'!$A$3:$F$100,2,FALSE),VLOOKUP(G32,'出場選手データ男子(必須)'!$A$3:$F$94,2,FALSE)))</f>
        <v/>
      </c>
      <c r="I32" s="18" t="str">
        <f>IF(G32="","",IF(COUNTIF(C32,"*女*"),VLOOKUP(G32,'出場選手データ女子(必須)'!$A$3:$F$100,4,FALSE),VLOOKUP(G32,'出場選手データ男子(必須)'!$A$3:$F$94,4,FALSE)))</f>
        <v/>
      </c>
      <c r="J32" s="41" t="str">
        <f>IF(G32="","",IF(COUNTIF(C32,"*女*"),VLOOKUP(G32,'出場選手データ女子(必須)'!$A$3:$F$100,5,FALSE),VLOOKUP(G32,'出場選手データ男子(必須)'!$A$3:$F$94,5,FALSE)))</f>
        <v/>
      </c>
      <c r="K32" s="47"/>
      <c r="L32" s="75"/>
      <c r="M32" s="44"/>
      <c r="N32" s="46">
        <v>71</v>
      </c>
      <c r="O32" s="4" t="s">
        <v>146</v>
      </c>
      <c r="P32" s="45" t="s">
        <v>122</v>
      </c>
      <c r="Q32" s="56"/>
      <c r="R32" s="51">
        <v>91</v>
      </c>
      <c r="S32" s="70" t="s">
        <v>136</v>
      </c>
      <c r="T32" s="51" t="s">
        <v>123</v>
      </c>
    </row>
    <row r="33" spans="1:20" ht="15" customHeight="1">
      <c r="A33" s="1">
        <v>13</v>
      </c>
      <c r="B33" s="17"/>
      <c r="C33" s="4" t="str">
        <f t="shared" si="1"/>
        <v/>
      </c>
      <c r="D33" s="4" t="str">
        <f t="shared" si="2"/>
        <v/>
      </c>
      <c r="E33" s="18"/>
      <c r="F33" s="18"/>
      <c r="G33" s="19"/>
      <c r="H33" s="18" t="str">
        <f>IF(G33="","",IF(COUNTIF(C33,"*女*"),VLOOKUP(G33,'出場選手データ女子(必須)'!$A$3:$F$100,2,FALSE),VLOOKUP(G33,'出場選手データ男子(必須)'!$A$3:$F$94,2,FALSE)))</f>
        <v/>
      </c>
      <c r="I33" s="18" t="str">
        <f>IF(G33="","",IF(COUNTIF(C33,"*女*"),VLOOKUP(G33,'出場選手データ女子(必須)'!$A$3:$F$100,4,FALSE),VLOOKUP(G33,'出場選手データ男子(必須)'!$A$3:$F$94,4,FALSE)))</f>
        <v/>
      </c>
      <c r="J33" s="41" t="str">
        <f>IF(G33="","",IF(COUNTIF(C33,"*女*"),VLOOKUP(G33,'出場選手データ女子(必須)'!$A$3:$F$100,5,FALSE),VLOOKUP(G33,'出場選手データ男子(必須)'!$A$3:$F$94,5,FALSE)))</f>
        <v/>
      </c>
      <c r="K33" s="47"/>
      <c r="L33" s="75"/>
      <c r="M33" s="44"/>
      <c r="N33" s="46">
        <v>72</v>
      </c>
      <c r="O33" s="69" t="s">
        <v>145</v>
      </c>
      <c r="P33" s="76" t="s">
        <v>145</v>
      </c>
      <c r="Q33" s="56"/>
      <c r="R33" s="51">
        <v>92</v>
      </c>
      <c r="S33" s="70" t="s">
        <v>136</v>
      </c>
      <c r="T33" s="51" t="s">
        <v>147</v>
      </c>
    </row>
    <row r="34" spans="1:20" ht="15" customHeight="1">
      <c r="A34" s="1">
        <v>14</v>
      </c>
      <c r="B34" s="17"/>
      <c r="C34" s="4" t="str">
        <f t="shared" si="1"/>
        <v/>
      </c>
      <c r="D34" s="4" t="str">
        <f t="shared" si="2"/>
        <v/>
      </c>
      <c r="E34" s="18"/>
      <c r="F34" s="18"/>
      <c r="G34" s="19"/>
      <c r="H34" s="18" t="str">
        <f>IF(G34="","",IF(COUNTIF(C34,"*女*"),VLOOKUP(G34,'出場選手データ女子(必須)'!$A$3:$F$100,2,FALSE),VLOOKUP(G34,'出場選手データ男子(必須)'!$A$3:$F$94,2,FALSE)))</f>
        <v/>
      </c>
      <c r="I34" s="18" t="str">
        <f>IF(G34="","",IF(COUNTIF(C34,"*女*"),VLOOKUP(G34,'出場選手データ女子(必須)'!$A$3:$F$100,4,FALSE),VLOOKUP(G34,'出場選手データ男子(必須)'!$A$3:$F$94,4,FALSE)))</f>
        <v/>
      </c>
      <c r="J34" s="41" t="str">
        <f>IF(G34="","",IF(COUNTIF(C34,"*女*"),VLOOKUP(G34,'出場選手データ女子(必須)'!$A$3:$F$100,5,FALSE),VLOOKUP(G34,'出場選手データ男子(必須)'!$A$3:$F$94,5,FALSE)))</f>
        <v/>
      </c>
      <c r="K34" s="47"/>
      <c r="L34" s="75"/>
      <c r="M34" s="44"/>
      <c r="N34" s="46">
        <v>73</v>
      </c>
      <c r="O34" s="4" t="s">
        <v>134</v>
      </c>
      <c r="P34" s="45" t="s">
        <v>123</v>
      </c>
      <c r="Q34" s="56"/>
      <c r="R34" s="51">
        <v>93</v>
      </c>
      <c r="S34" s="70" t="s">
        <v>136</v>
      </c>
      <c r="T34" s="51" t="s">
        <v>124</v>
      </c>
    </row>
    <row r="35" spans="1:20" ht="15" customHeight="1">
      <c r="A35" s="1">
        <v>15</v>
      </c>
      <c r="B35" s="17"/>
      <c r="C35" s="4" t="str">
        <f t="shared" si="1"/>
        <v/>
      </c>
      <c r="D35" s="4" t="str">
        <f t="shared" si="2"/>
        <v/>
      </c>
      <c r="E35" s="18"/>
      <c r="F35" s="18"/>
      <c r="G35" s="19"/>
      <c r="H35" s="18" t="str">
        <f>IF(G35="","",IF(COUNTIF(C35,"*女*"),VLOOKUP(G35,'出場選手データ女子(必須)'!$A$3:$F$100,2,FALSE),VLOOKUP(G35,'出場選手データ男子(必須)'!$A$3:$F$94,2,FALSE)))</f>
        <v/>
      </c>
      <c r="I35" s="18" t="str">
        <f>IF(G35="","",IF(COUNTIF(C35,"*女*"),VLOOKUP(G35,'出場選手データ女子(必須)'!$A$3:$F$100,4,FALSE),VLOOKUP(G35,'出場選手データ男子(必須)'!$A$3:$F$94,4,FALSE)))</f>
        <v/>
      </c>
      <c r="J35" s="41" t="str">
        <f>IF(G35="","",IF(COUNTIF(C35,"*女*"),VLOOKUP(G35,'出場選手データ女子(必須)'!$A$3:$F$100,5,FALSE),VLOOKUP(G35,'出場選手データ男子(必須)'!$A$3:$F$94,5,FALSE)))</f>
        <v/>
      </c>
      <c r="K35" s="47"/>
      <c r="L35" s="75"/>
      <c r="M35" s="44"/>
      <c r="N35" s="46">
        <v>74</v>
      </c>
      <c r="O35" s="4" t="s">
        <v>134</v>
      </c>
      <c r="P35" s="45" t="s">
        <v>147</v>
      </c>
      <c r="Q35" s="56"/>
      <c r="R35" s="51">
        <v>94</v>
      </c>
      <c r="S35" s="70" t="s">
        <v>136</v>
      </c>
      <c r="T35" s="51" t="s">
        <v>148</v>
      </c>
    </row>
    <row r="36" spans="1:20" ht="15" customHeight="1">
      <c r="A36" s="1">
        <v>16</v>
      </c>
      <c r="B36" s="17"/>
      <c r="C36" s="4" t="str">
        <f t="shared" si="1"/>
        <v/>
      </c>
      <c r="D36" s="4" t="str">
        <f t="shared" si="2"/>
        <v/>
      </c>
      <c r="E36" s="18"/>
      <c r="F36" s="18"/>
      <c r="G36" s="19"/>
      <c r="H36" s="18" t="str">
        <f>IF(G36="","",IF(COUNTIF(C36,"*女*"),VLOOKUP(G36,'出場選手データ女子(必須)'!$A$3:$F$100,2,FALSE),VLOOKUP(G36,'出場選手データ男子(必須)'!$A$3:$F$94,2,FALSE)))</f>
        <v/>
      </c>
      <c r="I36" s="18" t="str">
        <f>IF(G36="","",IF(COUNTIF(C36,"*女*"),VLOOKUP(G36,'出場選手データ女子(必須)'!$A$3:$F$100,4,FALSE),VLOOKUP(G36,'出場選手データ男子(必須)'!$A$3:$F$94,4,FALSE)))</f>
        <v/>
      </c>
      <c r="J36" s="41" t="str">
        <f>IF(G36="","",IF(COUNTIF(C36,"*女*"),VLOOKUP(G36,'出場選手データ女子(必須)'!$A$3:$F$100,5,FALSE),VLOOKUP(G36,'出場選手データ男子(必須)'!$A$3:$F$94,5,FALSE)))</f>
        <v/>
      </c>
      <c r="K36" s="47"/>
      <c r="L36" s="75"/>
      <c r="M36" s="44"/>
      <c r="N36" s="46">
        <v>75</v>
      </c>
      <c r="O36" s="4" t="s">
        <v>134</v>
      </c>
      <c r="P36" s="45" t="s">
        <v>124</v>
      </c>
      <c r="Q36" s="56"/>
      <c r="R36" s="51">
        <v>95</v>
      </c>
      <c r="S36" s="70" t="s">
        <v>136</v>
      </c>
      <c r="T36" s="51" t="s">
        <v>149</v>
      </c>
    </row>
    <row r="37" spans="1:20">
      <c r="A37" s="1">
        <v>17</v>
      </c>
      <c r="B37" s="17"/>
      <c r="C37" s="4" t="str">
        <f t="shared" si="1"/>
        <v/>
      </c>
      <c r="D37" s="4" t="str">
        <f t="shared" si="2"/>
        <v/>
      </c>
      <c r="E37" s="18"/>
      <c r="F37" s="18"/>
      <c r="G37" s="19"/>
      <c r="H37" s="18" t="str">
        <f>IF(G37="","",IF(COUNTIF(C37,"*女*"),VLOOKUP(G37,'出場選手データ女子(必須)'!$A$3:$F$100,2,FALSE),VLOOKUP(G37,'出場選手データ男子(必須)'!$A$3:$F$94,2,FALSE)))</f>
        <v/>
      </c>
      <c r="I37" s="18" t="str">
        <f>IF(G37="","",IF(COUNTIF(C37,"*女*"),VLOOKUP(G37,'出場選手データ女子(必須)'!$A$3:$F$100,4,FALSE),VLOOKUP(G37,'出場選手データ男子(必須)'!$A$3:$F$94,4,FALSE)))</f>
        <v/>
      </c>
      <c r="J37" s="41" t="str">
        <f>IF(G37="","",IF(COUNTIF(C37,"*女*"),VLOOKUP(G37,'出場選手データ女子(必須)'!$A$3:$F$100,5,FALSE),VLOOKUP(G37,'出場選手データ男子(必須)'!$A$3:$F$94,5,FALSE)))</f>
        <v/>
      </c>
      <c r="K37" s="47"/>
      <c r="L37" s="75"/>
      <c r="M37" s="44"/>
      <c r="N37" s="46">
        <v>76</v>
      </c>
      <c r="O37" s="4" t="s">
        <v>134</v>
      </c>
      <c r="P37" s="45" t="s">
        <v>148</v>
      </c>
      <c r="Q37" s="56"/>
      <c r="R37" s="78">
        <v>96</v>
      </c>
      <c r="S37" s="79" t="s">
        <v>150</v>
      </c>
      <c r="T37" s="78" t="s">
        <v>122</v>
      </c>
    </row>
    <row r="38" spans="1:20" ht="15" customHeight="1">
      <c r="A38" s="1">
        <v>18</v>
      </c>
      <c r="B38" s="17"/>
      <c r="C38" s="4" t="str">
        <f t="shared" si="1"/>
        <v/>
      </c>
      <c r="D38" s="4" t="str">
        <f t="shared" si="2"/>
        <v/>
      </c>
      <c r="E38" s="18"/>
      <c r="F38" s="18"/>
      <c r="G38" s="19"/>
      <c r="H38" s="18" t="str">
        <f>IF(G38="","",IF(COUNTIF(C38,"*女*"),VLOOKUP(G38,'出場選手データ女子(必須)'!$A$3:$F$100,2,FALSE),VLOOKUP(G38,'出場選手データ男子(必須)'!$A$3:$F$94,2,FALSE)))</f>
        <v/>
      </c>
      <c r="I38" s="18" t="str">
        <f>IF(G38="","",IF(COUNTIF(C38,"*女*"),VLOOKUP(G38,'出場選手データ女子(必須)'!$A$3:$F$100,4,FALSE),VLOOKUP(G38,'出場選手データ男子(必須)'!$A$3:$F$94,4,FALSE)))</f>
        <v/>
      </c>
      <c r="J38" s="41" t="str">
        <f>IF(G38="","",IF(COUNTIF(C38,"*女*"),VLOOKUP(G38,'出場選手データ女子(必須)'!$A$3:$F$100,5,FALSE),VLOOKUP(G38,'出場選手データ男子(必須)'!$A$3:$F$94,5,FALSE)))</f>
        <v/>
      </c>
      <c r="K38" s="47"/>
      <c r="L38" s="75"/>
      <c r="M38" s="44"/>
      <c r="N38" s="46">
        <v>77</v>
      </c>
      <c r="O38" s="4" t="s">
        <v>134</v>
      </c>
      <c r="P38" s="45" t="s">
        <v>149</v>
      </c>
      <c r="Q38" s="56"/>
      <c r="R38" s="55"/>
      <c r="S38" s="59"/>
      <c r="T38" s="28"/>
    </row>
    <row r="39" spans="1:20" ht="15" customHeight="1">
      <c r="A39" s="1">
        <v>19</v>
      </c>
      <c r="B39" s="17"/>
      <c r="C39" s="4" t="str">
        <f t="shared" si="1"/>
        <v/>
      </c>
      <c r="D39" s="4" t="str">
        <f t="shared" si="2"/>
        <v/>
      </c>
      <c r="E39" s="18"/>
      <c r="F39" s="18"/>
      <c r="G39" s="19"/>
      <c r="H39" s="18" t="str">
        <f>IF(G39="","",IF(COUNTIF(C39,"*女*"),VLOOKUP(G39,'出場選手データ女子(必須)'!$A$3:$F$100,2,FALSE),VLOOKUP(G39,'出場選手データ男子(必須)'!$A$3:$F$94,2,FALSE)))</f>
        <v/>
      </c>
      <c r="I39" s="18" t="str">
        <f>IF(G39="","",IF(COUNTIF(C39,"*女*"),VLOOKUP(G39,'出場選手データ女子(必須)'!$A$3:$F$100,4,FALSE),VLOOKUP(G39,'出場選手データ男子(必須)'!$A$3:$F$94,4,FALSE)))</f>
        <v/>
      </c>
      <c r="J39" s="41" t="str">
        <f>IF(G39="","",IF(COUNTIF(C39,"*女*"),VLOOKUP(G39,'出場選手データ女子(必須)'!$A$3:$F$100,5,FALSE),VLOOKUP(G39,'出場選手データ男子(必須)'!$A$3:$F$94,5,FALSE)))</f>
        <v/>
      </c>
      <c r="K39" s="47"/>
      <c r="L39" s="75"/>
      <c r="M39" s="44"/>
      <c r="N39" s="45" t="s">
        <v>90</v>
      </c>
      <c r="O39" s="4" t="s">
        <v>79</v>
      </c>
      <c r="P39" s="45" t="s">
        <v>80</v>
      </c>
      <c r="Q39" s="56"/>
      <c r="R39" s="55"/>
      <c r="S39" s="59"/>
      <c r="T39" s="28"/>
    </row>
    <row r="40" spans="1:20" ht="15" customHeight="1">
      <c r="A40" s="1">
        <v>20</v>
      </c>
      <c r="B40" s="17"/>
      <c r="C40" s="4" t="str">
        <f t="shared" si="1"/>
        <v/>
      </c>
      <c r="D40" s="4" t="str">
        <f t="shared" si="2"/>
        <v/>
      </c>
      <c r="E40" s="18"/>
      <c r="F40" s="18"/>
      <c r="G40" s="19"/>
      <c r="H40" s="18" t="str">
        <f>IF(G40="","",IF(COUNTIF(C40,"*女*"),VLOOKUP(G40,'出場選手データ女子(必須)'!$A$3:$F$100,2,FALSE),VLOOKUP(G40,'出場選手データ男子(必須)'!$A$3:$F$94,2,FALSE)))</f>
        <v/>
      </c>
      <c r="I40" s="18" t="str">
        <f>IF(G40="","",IF(COUNTIF(C40,"*女*"),VLOOKUP(G40,'出場選手データ女子(必須)'!$A$3:$F$100,4,FALSE),VLOOKUP(G40,'出場選手データ男子(必須)'!$A$3:$F$94,4,FALSE)))</f>
        <v/>
      </c>
      <c r="J40" s="41" t="str">
        <f>IF(G40="","",IF(COUNTIF(C40,"*女*"),VLOOKUP(G40,'出場選手データ女子(必須)'!$A$3:$F$100,5,FALSE),VLOOKUP(G40,'出場選手データ男子(必須)'!$A$3:$F$94,5,FALSE)))</f>
        <v/>
      </c>
      <c r="K40" s="47"/>
      <c r="L40" s="75"/>
      <c r="M40" s="44"/>
      <c r="N40" s="51">
        <v>81</v>
      </c>
      <c r="O40" s="70" t="s">
        <v>129</v>
      </c>
      <c r="P40" s="51" t="s">
        <v>101</v>
      </c>
      <c r="Q40" s="56"/>
      <c r="R40" s="55"/>
      <c r="S40" s="59"/>
      <c r="T40" s="28"/>
    </row>
    <row r="41" spans="1:20" ht="15" customHeight="1">
      <c r="A41" s="1">
        <v>21</v>
      </c>
      <c r="B41" s="17"/>
      <c r="C41" s="4" t="str">
        <f t="shared" si="1"/>
        <v/>
      </c>
      <c r="D41" s="4" t="str">
        <f t="shared" si="2"/>
        <v/>
      </c>
      <c r="E41" s="18"/>
      <c r="F41" s="18"/>
      <c r="G41" s="19"/>
      <c r="H41" s="18" t="str">
        <f>IF(G41="","",IF(COUNTIF(C41,"*女*"),VLOOKUP(G41,'出場選手データ女子(必須)'!$A$3:$F$100,2,FALSE),VLOOKUP(G41,'出場選手データ男子(必須)'!$A$3:$F$94,2,FALSE)))</f>
        <v/>
      </c>
      <c r="I41" s="18" t="str">
        <f>IF(G41="","",IF(COUNTIF(C41,"*女*"),VLOOKUP(G41,'出場選手データ女子(必須)'!$A$3:$F$100,4,FALSE),VLOOKUP(G41,'出場選手データ男子(必須)'!$A$3:$F$94,4,FALSE)))</f>
        <v/>
      </c>
      <c r="J41" s="41" t="str">
        <f>IF(G41="","",IF(COUNTIF(C41,"*女*"),VLOOKUP(G41,'出場選手データ女子(必須)'!$A$3:$F$100,5,FALSE),VLOOKUP(G41,'出場選手データ男子(必須)'!$A$3:$F$94,5,FALSE)))</f>
        <v/>
      </c>
      <c r="K41" s="47"/>
      <c r="L41" s="75"/>
      <c r="M41" s="44"/>
      <c r="N41" s="51">
        <v>82</v>
      </c>
      <c r="O41" s="70" t="s">
        <v>131</v>
      </c>
      <c r="P41" s="51" t="s">
        <v>101</v>
      </c>
      <c r="Q41" s="56"/>
      <c r="R41" s="55"/>
      <c r="S41" s="59"/>
      <c r="T41" s="28"/>
    </row>
    <row r="42" spans="1:20" ht="15" customHeight="1">
      <c r="A42" s="1">
        <v>22</v>
      </c>
      <c r="B42" s="17"/>
      <c r="C42" s="4" t="str">
        <f t="shared" si="1"/>
        <v/>
      </c>
      <c r="D42" s="4" t="str">
        <f t="shared" si="2"/>
        <v/>
      </c>
      <c r="E42" s="18"/>
      <c r="F42" s="18"/>
      <c r="G42" s="19"/>
      <c r="H42" s="18" t="str">
        <f>IF(G42="","",IF(COUNTIF(C42,"*女*"),VLOOKUP(G42,'出場選手データ女子(必須)'!$A$3:$F$100,2,FALSE),VLOOKUP(G42,'出場選手データ男子(必須)'!$A$3:$F$94,2,FALSE)))</f>
        <v/>
      </c>
      <c r="I42" s="18" t="str">
        <f>IF(G42="","",IF(COUNTIF(C42,"*女*"),VLOOKUP(G42,'出場選手データ女子(必須)'!$A$3:$F$100,4,FALSE),VLOOKUP(G42,'出場選手データ男子(必須)'!$A$3:$F$94,4,FALSE)))</f>
        <v/>
      </c>
      <c r="J42" s="41" t="str">
        <f>IF(G42="","",IF(COUNTIF(C42,"*女*"),VLOOKUP(G42,'出場選手データ女子(必須)'!$A$3:$F$100,5,FALSE),VLOOKUP(G42,'出場選手データ男子(必須)'!$A$3:$F$94,5,FALSE)))</f>
        <v/>
      </c>
      <c r="K42" s="47"/>
      <c r="L42" s="75"/>
      <c r="M42" s="44"/>
      <c r="N42" s="51">
        <v>83</v>
      </c>
      <c r="O42" s="70" t="s">
        <v>133</v>
      </c>
      <c r="P42" s="51" t="s">
        <v>101</v>
      </c>
      <c r="Q42" s="56"/>
      <c r="R42" s="58"/>
      <c r="S42" s="71"/>
      <c r="T42" s="58"/>
    </row>
    <row r="43" spans="1:20" ht="15" customHeight="1">
      <c r="A43" s="1">
        <v>23</v>
      </c>
      <c r="B43" s="17"/>
      <c r="C43" s="4" t="str">
        <f t="shared" si="1"/>
        <v/>
      </c>
      <c r="D43" s="4" t="str">
        <f t="shared" si="2"/>
        <v/>
      </c>
      <c r="E43" s="18"/>
      <c r="F43" s="18"/>
      <c r="G43" s="19"/>
      <c r="H43" s="18" t="str">
        <f>IF(G43="","",IF(COUNTIF(C43,"*女*"),VLOOKUP(G43,'出場選手データ女子(必須)'!$A$3:$F$100,2,FALSE),VLOOKUP(G43,'出場選手データ男子(必須)'!$A$3:$F$94,2,FALSE)))</f>
        <v/>
      </c>
      <c r="I43" s="18" t="str">
        <f>IF(G43="","",IF(COUNTIF(C43,"*女*"),VLOOKUP(G43,'出場選手データ女子(必須)'!$A$3:$F$100,4,FALSE),VLOOKUP(G43,'出場選手データ男子(必須)'!$A$3:$F$94,4,FALSE)))</f>
        <v/>
      </c>
      <c r="J43" s="41" t="str">
        <f>IF(G43="","",IF(COUNTIF(C43,"*女*"),VLOOKUP(G43,'出場選手データ女子(必須)'!$A$3:$F$100,5,FALSE),VLOOKUP(G43,'出場選手データ男子(必須)'!$A$3:$F$94,5,FALSE)))</f>
        <v/>
      </c>
      <c r="K43" s="47"/>
      <c r="L43" s="75"/>
      <c r="M43" s="44"/>
      <c r="N43" s="51">
        <v>84</v>
      </c>
      <c r="O43" s="70" t="s">
        <v>136</v>
      </c>
      <c r="P43" s="51" t="s">
        <v>135</v>
      </c>
      <c r="Q43" s="56"/>
      <c r="R43" s="28"/>
      <c r="S43" s="59"/>
      <c r="T43" s="28"/>
    </row>
    <row r="44" spans="1:20" ht="15" customHeight="1">
      <c r="A44" s="1">
        <v>24</v>
      </c>
      <c r="B44" s="17"/>
      <c r="C44" s="4" t="str">
        <f t="shared" si="1"/>
        <v/>
      </c>
      <c r="D44" s="4" t="str">
        <f t="shared" si="2"/>
        <v/>
      </c>
      <c r="E44" s="18"/>
      <c r="F44" s="18"/>
      <c r="G44" s="19"/>
      <c r="H44" s="18" t="str">
        <f>IF(G44="","",IF(COUNTIF(C44,"*女*"),VLOOKUP(G44,'出場選手データ女子(必須)'!$A$3:$F$100,2,FALSE),VLOOKUP(G44,'出場選手データ男子(必須)'!$A$3:$F$94,2,FALSE)))</f>
        <v/>
      </c>
      <c r="I44" s="18" t="str">
        <f>IF(G44="","",IF(COUNTIF(C44,"*女*"),VLOOKUP(G44,'出場選手データ女子(必須)'!$A$3:$F$100,4,FALSE),VLOOKUP(G44,'出場選手データ男子(必須)'!$A$3:$F$94,4,FALSE)))</f>
        <v/>
      </c>
      <c r="J44" s="41" t="str">
        <f>IF(G44="","",IF(COUNTIF(C44,"*女*"),VLOOKUP(G44,'出場選手データ女子(必須)'!$A$3:$F$100,5,FALSE),VLOOKUP(G44,'出場選手データ男子(必須)'!$A$3:$F$94,5,FALSE)))</f>
        <v/>
      </c>
      <c r="K44" s="47"/>
      <c r="L44" s="75"/>
      <c r="M44" s="44"/>
      <c r="N44" s="51">
        <v>85</v>
      </c>
      <c r="O44" s="70" t="s">
        <v>129</v>
      </c>
      <c r="P44" s="51" t="s">
        <v>118</v>
      </c>
      <c r="Q44" s="56"/>
      <c r="R44" s="58"/>
      <c r="S44" s="71"/>
      <c r="T44" s="58"/>
    </row>
    <row r="45" spans="1:20" ht="15" customHeight="1">
      <c r="A45" s="1">
        <v>25</v>
      </c>
      <c r="B45" s="17"/>
      <c r="C45" s="4" t="str">
        <f t="shared" si="1"/>
        <v/>
      </c>
      <c r="D45" s="4" t="str">
        <f t="shared" si="2"/>
        <v/>
      </c>
      <c r="E45" s="18"/>
      <c r="F45" s="18"/>
      <c r="G45" s="19"/>
      <c r="H45" s="18" t="str">
        <f>IF(G45="","",IF(COUNTIF(C45,"*女*"),VLOOKUP(G45,'出場選手データ女子(必須)'!$A$3:$F$100,2,FALSE),VLOOKUP(G45,'出場選手データ男子(必須)'!$A$3:$F$94,2,FALSE)))</f>
        <v/>
      </c>
      <c r="I45" s="18" t="str">
        <f>IF(G45="","",IF(COUNTIF(C45,"*女*"),VLOOKUP(G45,'出場選手データ女子(必須)'!$A$3:$F$100,4,FALSE),VLOOKUP(G45,'出場選手データ男子(必須)'!$A$3:$F$94,4,FALSE)))</f>
        <v/>
      </c>
      <c r="J45" s="41" t="str">
        <f>IF(G45="","",IF(COUNTIF(C45,"*女*"),VLOOKUP(G45,'出場選手データ女子(必須)'!$A$3:$F$100,5,FALSE),VLOOKUP(G45,'出場選手データ男子(必須)'!$A$3:$F$94,5,FALSE)))</f>
        <v/>
      </c>
      <c r="K45" s="47"/>
      <c r="L45" s="75"/>
      <c r="M45" s="44"/>
      <c r="N45" s="51">
        <v>86</v>
      </c>
      <c r="O45" s="70" t="s">
        <v>138</v>
      </c>
      <c r="P45" s="51" t="s">
        <v>118</v>
      </c>
      <c r="Q45" s="56"/>
      <c r="R45" s="58"/>
      <c r="S45" s="71"/>
      <c r="T45" s="58"/>
    </row>
    <row r="46" spans="1:20" ht="15" customHeight="1">
      <c r="A46" s="1">
        <v>26</v>
      </c>
      <c r="B46" s="17"/>
      <c r="C46" s="4" t="str">
        <f t="shared" si="1"/>
        <v/>
      </c>
      <c r="D46" s="4" t="str">
        <f t="shared" si="2"/>
        <v/>
      </c>
      <c r="E46" s="18"/>
      <c r="F46" s="18"/>
      <c r="G46" s="19"/>
      <c r="H46" s="18" t="str">
        <f>IF(G46="","",IF(COUNTIF(C46,"*女*"),VLOOKUP(G46,'出場選手データ女子(必須)'!$A$3:$F$100,2,FALSE),VLOOKUP(G46,'出場選手データ男子(必須)'!$A$3:$F$94,2,FALSE)))</f>
        <v/>
      </c>
      <c r="I46" s="18" t="str">
        <f>IF(G46="","",IF(COUNTIF(C46,"*女*"),VLOOKUP(G46,'出場選手データ女子(必須)'!$A$3:$F$100,4,FALSE),VLOOKUP(G46,'出場選手データ男子(必須)'!$A$3:$F$94,4,FALSE)))</f>
        <v/>
      </c>
      <c r="J46" s="41" t="str">
        <f>IF(G46="","",IF(COUNTIF(C46,"*女*"),VLOOKUP(G46,'出場選手データ女子(必須)'!$A$3:$F$100,5,FALSE),VLOOKUP(G46,'出場選手データ男子(必須)'!$A$3:$F$94,5,FALSE)))</f>
        <v/>
      </c>
      <c r="K46" s="47"/>
      <c r="L46" s="75"/>
      <c r="M46" s="44"/>
      <c r="N46" s="51">
        <v>87</v>
      </c>
      <c r="O46" s="70" t="s">
        <v>138</v>
      </c>
      <c r="P46" s="51" t="s">
        <v>139</v>
      </c>
      <c r="Q46" s="55"/>
      <c r="R46" s="58"/>
      <c r="S46" s="71"/>
      <c r="T46" s="58"/>
    </row>
    <row r="47" spans="1:20" ht="15" customHeight="1">
      <c r="A47" s="1">
        <v>27</v>
      </c>
      <c r="B47" s="17"/>
      <c r="C47" s="4" t="str">
        <f t="shared" si="1"/>
        <v/>
      </c>
      <c r="D47" s="4" t="str">
        <f t="shared" si="2"/>
        <v/>
      </c>
      <c r="E47" s="18"/>
      <c r="F47" s="18"/>
      <c r="G47" s="19"/>
      <c r="H47" s="18" t="str">
        <f>IF(G47="","",IF(COUNTIF(C47,"*女*"),VLOOKUP(G47,'出場選手データ女子(必須)'!$A$3:$F$100,2,FALSE),VLOOKUP(G47,'出場選手データ男子(必須)'!$A$3:$F$94,2,FALSE)))</f>
        <v/>
      </c>
      <c r="I47" s="18" t="str">
        <f>IF(G47="","",IF(COUNTIF(C47,"*女*"),VLOOKUP(G47,'出場選手データ女子(必須)'!$A$3:$F$100,4,FALSE),VLOOKUP(G47,'出場選手データ男子(必須)'!$A$3:$F$94,4,FALSE)))</f>
        <v/>
      </c>
      <c r="J47" s="41" t="str">
        <f>IF(G47="","",IF(COUNTIF(C47,"*女*"),VLOOKUP(G47,'出場選手データ女子(必須)'!$A$3:$F$100,5,FALSE),VLOOKUP(G47,'出場選手データ男子(必須)'!$A$3:$F$94,5,FALSE)))</f>
        <v/>
      </c>
      <c r="K47" s="47"/>
      <c r="L47" s="75"/>
      <c r="M47" s="44"/>
      <c r="N47" s="51">
        <v>88</v>
      </c>
      <c r="O47" s="70" t="s">
        <v>136</v>
      </c>
      <c r="P47" s="51" t="s">
        <v>141</v>
      </c>
      <c r="Q47" s="57"/>
      <c r="R47" s="58"/>
      <c r="S47" s="71"/>
      <c r="T47" s="58"/>
    </row>
    <row r="48" spans="1:20" ht="15" customHeight="1">
      <c r="A48" s="1">
        <v>28</v>
      </c>
      <c r="B48" s="17"/>
      <c r="C48" s="4" t="str">
        <f t="shared" si="1"/>
        <v/>
      </c>
      <c r="D48" s="4" t="str">
        <f t="shared" si="2"/>
        <v/>
      </c>
      <c r="E48" s="18"/>
      <c r="F48" s="18"/>
      <c r="G48" s="19"/>
      <c r="H48" s="18" t="str">
        <f>IF(G48="","",IF(COUNTIF(C48,"*女*"),VLOOKUP(G48,'出場選手データ女子(必須)'!$A$3:$F$100,2,FALSE),VLOOKUP(G48,'出場選手データ男子(必須)'!$A$3:$F$94,2,FALSE)))</f>
        <v/>
      </c>
      <c r="I48" s="18" t="str">
        <f>IF(G48="","",IF(COUNTIF(C48,"*女*"),VLOOKUP(G48,'出場選手データ女子(必須)'!$A$3:$F$100,4,FALSE),VLOOKUP(G48,'出場選手データ男子(必須)'!$A$3:$F$94,4,FALSE)))</f>
        <v/>
      </c>
      <c r="J48" s="41" t="str">
        <f>IF(G48="","",IF(COUNTIF(C48,"*女*"),VLOOKUP(G48,'出場選手データ女子(必須)'!$A$3:$F$100,5,FALSE),VLOOKUP(G48,'出場選手データ男子(必須)'!$A$3:$F$94,5,FALSE)))</f>
        <v/>
      </c>
      <c r="K48" s="47"/>
      <c r="L48" s="75"/>
      <c r="M48" s="44"/>
      <c r="N48" s="51">
        <v>89</v>
      </c>
      <c r="O48" s="70" t="s">
        <v>143</v>
      </c>
      <c r="P48" s="51" t="s">
        <v>122</v>
      </c>
      <c r="Q48" s="57"/>
      <c r="R48" s="58"/>
      <c r="S48" s="71"/>
      <c r="T48" s="58"/>
    </row>
    <row r="49" spans="1:20" ht="15" customHeight="1">
      <c r="A49" s="1">
        <v>29</v>
      </c>
      <c r="B49" s="17"/>
      <c r="C49" s="4" t="str">
        <f t="shared" si="1"/>
        <v/>
      </c>
      <c r="D49" s="4" t="str">
        <f t="shared" si="2"/>
        <v/>
      </c>
      <c r="E49" s="18"/>
      <c r="F49" s="18"/>
      <c r="G49" s="19"/>
      <c r="H49" s="18" t="str">
        <f>IF(G49="","",IF(COUNTIF(C49,"*女*"),VLOOKUP(G49,'出場選手データ女子(必須)'!$A$3:$F$100,2,FALSE),VLOOKUP(G49,'出場選手データ男子(必須)'!$A$3:$F$94,2,FALSE)))</f>
        <v/>
      </c>
      <c r="I49" s="18" t="str">
        <f>IF(G49="","",IF(COUNTIF(C49,"*女*"),VLOOKUP(G49,'出場選手データ女子(必須)'!$A$3:$F$100,4,FALSE),VLOOKUP(G49,'出場選手データ男子(必須)'!$A$3:$F$94,4,FALSE)))</f>
        <v/>
      </c>
      <c r="J49" s="41" t="str">
        <f>IF(G49="","",IF(COUNTIF(C49,"*女*"),VLOOKUP(G49,'出場選手データ女子(必須)'!$A$3:$F$100,5,FALSE),VLOOKUP(G49,'出場選手データ男子(必須)'!$A$3:$F$94,5,FALSE)))</f>
        <v/>
      </c>
      <c r="K49" s="47"/>
      <c r="L49" s="75"/>
      <c r="M49" s="44"/>
      <c r="N49" s="51">
        <v>90</v>
      </c>
      <c r="O49" s="70" t="s">
        <v>145</v>
      </c>
      <c r="P49" s="77" t="s">
        <v>145</v>
      </c>
      <c r="Q49" s="57"/>
      <c r="R49" s="58"/>
      <c r="S49" s="71"/>
      <c r="T49" s="58"/>
    </row>
    <row r="50" spans="1:20" ht="15" customHeight="1">
      <c r="A50" s="1">
        <v>30</v>
      </c>
      <c r="B50" s="17"/>
      <c r="C50" s="4" t="str">
        <f t="shared" si="1"/>
        <v/>
      </c>
      <c r="D50" s="4" t="str">
        <f t="shared" si="2"/>
        <v/>
      </c>
      <c r="E50" s="18"/>
      <c r="F50" s="18"/>
      <c r="G50" s="19"/>
      <c r="H50" s="18" t="str">
        <f>IF(G50="","",IF(COUNTIF(C50,"*女*"),VLOOKUP(G50,'出場選手データ女子(必須)'!$A$3:$F$100,2,FALSE),VLOOKUP(G50,'出場選手データ男子(必須)'!$A$3:$F$94,2,FALSE)))</f>
        <v/>
      </c>
      <c r="I50" s="18" t="str">
        <f>IF(G50="","",IF(COUNTIF(C50,"*女*"),VLOOKUP(G50,'出場選手データ女子(必須)'!$A$3:$F$100,4,FALSE),VLOOKUP(G50,'出場選手データ男子(必須)'!$A$3:$F$94,4,FALSE)))</f>
        <v/>
      </c>
      <c r="J50" s="41" t="str">
        <f>IF(G50="","",IF(COUNTIF(C50,"*女*"),VLOOKUP(G50,'出場選手データ女子(必須)'!$A$3:$F$100,5,FALSE),VLOOKUP(G50,'出場選手データ男子(必須)'!$A$3:$F$94,5,FALSE)))</f>
        <v/>
      </c>
      <c r="K50" s="47"/>
      <c r="L50" s="75"/>
      <c r="M50" s="44"/>
      <c r="N50" s="51">
        <v>91</v>
      </c>
      <c r="O50" s="70" t="s">
        <v>136</v>
      </c>
      <c r="P50" s="51" t="s">
        <v>123</v>
      </c>
      <c r="Q50" s="57"/>
      <c r="R50" s="58"/>
      <c r="S50" s="71"/>
      <c r="T50" s="58"/>
    </row>
    <row r="51" spans="1:20" ht="15" customHeight="1">
      <c r="A51" s="1">
        <v>31</v>
      </c>
      <c r="B51" s="17"/>
      <c r="C51" s="4" t="str">
        <f t="shared" si="1"/>
        <v/>
      </c>
      <c r="D51" s="4" t="str">
        <f t="shared" si="2"/>
        <v/>
      </c>
      <c r="E51" s="18"/>
      <c r="F51" s="18"/>
      <c r="G51" s="19"/>
      <c r="H51" s="18" t="str">
        <f>IF(G51="","",IF(COUNTIF(C51,"*女*"),VLOOKUP(G51,'出場選手データ女子(必須)'!$A$3:$F$100,2,FALSE),VLOOKUP(G51,'出場選手データ男子(必須)'!$A$3:$F$94,2,FALSE)))</f>
        <v/>
      </c>
      <c r="I51" s="18" t="str">
        <f>IF(G51="","",IF(COUNTIF(C51,"*女*"),VLOOKUP(G51,'出場選手データ女子(必須)'!$A$3:$F$100,4,FALSE),VLOOKUP(G51,'出場選手データ男子(必須)'!$A$3:$F$94,4,FALSE)))</f>
        <v/>
      </c>
      <c r="J51" s="41" t="str">
        <f>IF(G51="","",IF(COUNTIF(C51,"*女*"),VLOOKUP(G51,'出場選手データ女子(必須)'!$A$3:$F$100,5,FALSE),VLOOKUP(G51,'出場選手データ男子(必須)'!$A$3:$F$94,5,FALSE)))</f>
        <v/>
      </c>
      <c r="K51" s="47"/>
      <c r="L51" s="75"/>
      <c r="M51" s="44"/>
      <c r="N51" s="51">
        <v>92</v>
      </c>
      <c r="O51" s="70" t="s">
        <v>136</v>
      </c>
      <c r="P51" s="51" t="s">
        <v>147</v>
      </c>
      <c r="Q51" s="55"/>
      <c r="R51" s="58"/>
      <c r="S51" s="71"/>
      <c r="T51" s="58"/>
    </row>
    <row r="52" spans="1:20" ht="15" customHeight="1">
      <c r="A52" s="1">
        <v>32</v>
      </c>
      <c r="B52" s="17"/>
      <c r="C52" s="4" t="str">
        <f t="shared" si="1"/>
        <v/>
      </c>
      <c r="D52" s="4" t="str">
        <f t="shared" si="2"/>
        <v/>
      </c>
      <c r="E52" s="18"/>
      <c r="F52" s="18"/>
      <c r="G52" s="19"/>
      <c r="H52" s="18" t="str">
        <f>IF(G52="","",IF(COUNTIF(C52,"*女*"),VLOOKUP(G52,'出場選手データ女子(必須)'!$A$3:$F$100,2,FALSE),VLOOKUP(G52,'出場選手データ男子(必須)'!$A$3:$F$94,2,FALSE)))</f>
        <v/>
      </c>
      <c r="I52" s="18" t="str">
        <f>IF(G52="","",IF(COUNTIF(C52,"*女*"),VLOOKUP(G52,'出場選手データ女子(必須)'!$A$3:$F$100,4,FALSE),VLOOKUP(G52,'出場選手データ男子(必須)'!$A$3:$F$94,4,FALSE)))</f>
        <v/>
      </c>
      <c r="J52" s="41" t="str">
        <f>IF(G52="","",IF(COUNTIF(C52,"*女*"),VLOOKUP(G52,'出場選手データ女子(必須)'!$A$3:$F$100,5,FALSE),VLOOKUP(G52,'出場選手データ男子(必須)'!$A$3:$F$94,5,FALSE)))</f>
        <v/>
      </c>
      <c r="K52" s="47"/>
      <c r="L52" s="75"/>
      <c r="M52" s="44"/>
      <c r="N52" s="51">
        <v>93</v>
      </c>
      <c r="O52" s="70" t="s">
        <v>136</v>
      </c>
      <c r="P52" s="51" t="s">
        <v>124</v>
      </c>
      <c r="Q52" s="57"/>
      <c r="R52" s="58"/>
      <c r="S52" s="71"/>
      <c r="T52" s="58"/>
    </row>
    <row r="53" spans="1:20" ht="15" customHeight="1">
      <c r="A53" s="1">
        <v>33</v>
      </c>
      <c r="B53" s="17"/>
      <c r="C53" s="4" t="str">
        <f t="shared" si="1"/>
        <v/>
      </c>
      <c r="D53" s="4" t="str">
        <f t="shared" si="2"/>
        <v/>
      </c>
      <c r="E53" s="18"/>
      <c r="F53" s="18"/>
      <c r="G53" s="19"/>
      <c r="H53" s="18" t="str">
        <f>IF(G53="","",IF(COUNTIF(C53,"*女*"),VLOOKUP(G53,'出場選手データ女子(必須)'!$A$3:$F$100,2,FALSE),VLOOKUP(G53,'出場選手データ男子(必須)'!$A$3:$F$94,2,FALSE)))</f>
        <v/>
      </c>
      <c r="I53" s="18" t="str">
        <f>IF(G53="","",IF(COUNTIF(C53,"*女*"),VLOOKUP(G53,'出場選手データ女子(必須)'!$A$3:$F$100,4,FALSE),VLOOKUP(G53,'出場選手データ男子(必須)'!$A$3:$F$94,4,FALSE)))</f>
        <v/>
      </c>
      <c r="J53" s="41" t="str">
        <f>IF(G53="","",IF(COUNTIF(C53,"*女*"),VLOOKUP(G53,'出場選手データ女子(必須)'!$A$3:$F$100,5,FALSE),VLOOKUP(G53,'出場選手データ男子(必須)'!$A$3:$F$94,5,FALSE)))</f>
        <v/>
      </c>
      <c r="K53" s="47"/>
      <c r="L53" s="75"/>
      <c r="M53" s="44"/>
      <c r="N53" s="51">
        <v>94</v>
      </c>
      <c r="O53" s="70" t="s">
        <v>136</v>
      </c>
      <c r="P53" s="51" t="s">
        <v>148</v>
      </c>
      <c r="Q53" s="57"/>
      <c r="R53" s="58"/>
      <c r="S53" s="71"/>
      <c r="T53" s="58"/>
    </row>
    <row r="54" spans="1:20" ht="15" customHeight="1">
      <c r="A54" s="1">
        <v>34</v>
      </c>
      <c r="B54" s="17"/>
      <c r="C54" s="4" t="str">
        <f t="shared" si="1"/>
        <v/>
      </c>
      <c r="D54" s="4" t="str">
        <f t="shared" si="2"/>
        <v/>
      </c>
      <c r="E54" s="18"/>
      <c r="F54" s="18"/>
      <c r="G54" s="19"/>
      <c r="H54" s="18" t="str">
        <f>IF(G54="","",IF(COUNTIF(C54,"*女*"),VLOOKUP(G54,'出場選手データ女子(必須)'!$A$3:$F$100,2,FALSE),VLOOKUP(G54,'出場選手データ男子(必須)'!$A$3:$F$94,2,FALSE)))</f>
        <v/>
      </c>
      <c r="I54" s="18" t="str">
        <f>IF(G54="","",IF(COUNTIF(C54,"*女*"),VLOOKUP(G54,'出場選手データ女子(必須)'!$A$3:$F$100,4,FALSE),VLOOKUP(G54,'出場選手データ男子(必須)'!$A$3:$F$94,4,FALSE)))</f>
        <v/>
      </c>
      <c r="J54" s="41" t="str">
        <f>IF(G54="","",IF(COUNTIF(C54,"*女*"),VLOOKUP(G54,'出場選手データ女子(必須)'!$A$3:$F$100,5,FALSE),VLOOKUP(G54,'出場選手データ男子(必須)'!$A$3:$F$94,5,FALSE)))</f>
        <v/>
      </c>
      <c r="K54" s="47"/>
      <c r="L54" s="75"/>
      <c r="M54" s="44"/>
      <c r="N54" s="51">
        <v>95</v>
      </c>
      <c r="O54" s="70" t="s">
        <v>136</v>
      </c>
      <c r="P54" s="51" t="s">
        <v>149</v>
      </c>
      <c r="Q54" s="57"/>
      <c r="R54" s="58"/>
      <c r="S54" s="71"/>
      <c r="T54" s="58"/>
    </row>
    <row r="55" spans="1:20" ht="15" customHeight="1">
      <c r="A55" s="1">
        <v>35</v>
      </c>
      <c r="B55" s="17"/>
      <c r="C55" s="4" t="str">
        <f t="shared" si="1"/>
        <v/>
      </c>
      <c r="D55" s="4" t="str">
        <f t="shared" si="2"/>
        <v/>
      </c>
      <c r="E55" s="18"/>
      <c r="F55" s="18"/>
      <c r="G55" s="19"/>
      <c r="H55" s="18" t="str">
        <f>IF(G55="","",IF(COUNTIF(C55,"*女*"),VLOOKUP(G55,'出場選手データ女子(必須)'!$A$3:$F$100,2,FALSE),VLOOKUP(G55,'出場選手データ男子(必須)'!$A$3:$F$94,2,FALSE)))</f>
        <v/>
      </c>
      <c r="I55" s="18" t="str">
        <f>IF(G55="","",IF(COUNTIF(C55,"*女*"),VLOOKUP(G55,'出場選手データ女子(必須)'!$A$3:$F$100,4,FALSE),VLOOKUP(G55,'出場選手データ男子(必須)'!$A$3:$F$94,4,FALSE)))</f>
        <v/>
      </c>
      <c r="J55" s="41" t="str">
        <f>IF(G55="","",IF(COUNTIF(C55,"*女*"),VLOOKUP(G55,'出場選手データ女子(必須)'!$A$3:$F$100,5,FALSE),VLOOKUP(G55,'出場選手データ男子(必須)'!$A$3:$F$94,5,FALSE)))</f>
        <v/>
      </c>
      <c r="K55" s="47"/>
      <c r="L55" s="75"/>
      <c r="M55" s="44"/>
      <c r="N55" s="78">
        <v>96</v>
      </c>
      <c r="O55" s="79" t="s">
        <v>150</v>
      </c>
      <c r="P55" s="78" t="s">
        <v>122</v>
      </c>
      <c r="Q55" s="57"/>
      <c r="R55" s="58"/>
      <c r="S55" s="71"/>
      <c r="T55" s="58"/>
    </row>
    <row r="56" spans="1:20" ht="15" customHeight="1">
      <c r="A56" s="1">
        <v>36</v>
      </c>
      <c r="B56" s="17"/>
      <c r="C56" s="4" t="str">
        <f t="shared" si="1"/>
        <v/>
      </c>
      <c r="D56" s="4" t="str">
        <f t="shared" si="2"/>
        <v/>
      </c>
      <c r="E56" s="18"/>
      <c r="F56" s="18"/>
      <c r="G56" s="19"/>
      <c r="H56" s="18" t="str">
        <f>IF(G56="","",IF(COUNTIF(C56,"*女*"),VLOOKUP(G56,'出場選手データ女子(必須)'!$A$3:$F$100,2,FALSE),VLOOKUP(G56,'出場選手データ男子(必須)'!$A$3:$F$94,2,FALSE)))</f>
        <v/>
      </c>
      <c r="I56" s="18" t="str">
        <f>IF(G56="","",IF(COUNTIF(C56,"*女*"),VLOOKUP(G56,'出場選手データ女子(必須)'!$A$3:$F$100,4,FALSE),VLOOKUP(G56,'出場選手データ男子(必須)'!$A$3:$F$94,4,FALSE)))</f>
        <v/>
      </c>
      <c r="J56" s="41" t="str">
        <f>IF(G56="","",IF(COUNTIF(C56,"*女*"),VLOOKUP(G56,'出場選手データ女子(必須)'!$A$3:$F$100,5,FALSE),VLOOKUP(G56,'出場選手データ男子(必須)'!$A$3:$F$94,5,FALSE)))</f>
        <v/>
      </c>
      <c r="K56" s="47"/>
      <c r="L56" s="75"/>
      <c r="M56" s="44"/>
      <c r="N56" s="55"/>
      <c r="O56" s="59"/>
      <c r="P56" s="28"/>
      <c r="Q56" s="57"/>
      <c r="R56" s="58"/>
      <c r="S56" s="71"/>
      <c r="T56" s="58"/>
    </row>
    <row r="57" spans="1:20" ht="15" customHeight="1">
      <c r="A57" s="1">
        <v>37</v>
      </c>
      <c r="B57" s="17"/>
      <c r="C57" s="4" t="str">
        <f t="shared" si="1"/>
        <v/>
      </c>
      <c r="D57" s="4" t="str">
        <f t="shared" si="2"/>
        <v/>
      </c>
      <c r="E57" s="18"/>
      <c r="F57" s="18"/>
      <c r="G57" s="19"/>
      <c r="H57" s="18" t="str">
        <f>IF(G57="","",IF(COUNTIF(C57,"*女*"),VLOOKUP(G57,'出場選手データ女子(必須)'!$A$3:$F$100,2,FALSE),VLOOKUP(G57,'出場選手データ男子(必須)'!$A$3:$F$94,2,FALSE)))</f>
        <v/>
      </c>
      <c r="I57" s="18" t="str">
        <f>IF(G57="","",IF(COUNTIF(C57,"*女*"),VLOOKUP(G57,'出場選手データ女子(必須)'!$A$3:$F$100,4,FALSE),VLOOKUP(G57,'出場選手データ男子(必須)'!$A$3:$F$94,4,FALSE)))</f>
        <v/>
      </c>
      <c r="J57" s="41" t="str">
        <f>IF(G57="","",IF(COUNTIF(C57,"*女*"),VLOOKUP(G57,'出場選手データ女子(必須)'!$A$3:$F$100,5,FALSE),VLOOKUP(G57,'出場選手データ男子(必須)'!$A$3:$F$94,5,FALSE)))</f>
        <v/>
      </c>
      <c r="K57" s="47"/>
      <c r="L57" s="75"/>
      <c r="M57" s="44"/>
      <c r="N57" s="55"/>
      <c r="O57" s="59"/>
      <c r="P57" s="28"/>
      <c r="Q57" s="57"/>
      <c r="R57" s="58"/>
      <c r="S57" s="71"/>
      <c r="T57" s="58"/>
    </row>
    <row r="58" spans="1:20" ht="15" customHeight="1">
      <c r="A58" s="1">
        <v>38</v>
      </c>
      <c r="B58" s="20"/>
      <c r="C58" s="4" t="str">
        <f t="shared" si="1"/>
        <v/>
      </c>
      <c r="D58" s="21" t="str">
        <f t="shared" si="2"/>
        <v/>
      </c>
      <c r="E58" s="22"/>
      <c r="F58" s="22"/>
      <c r="G58" s="23"/>
      <c r="H58" s="18" t="str">
        <f>IF(G58="","",IF(COUNTIF(C58,"*女*"),VLOOKUP(G58,'出場選手データ女子(必須)'!$A$3:$F$100,2,FALSE),VLOOKUP(G58,'出場選手データ男子(必須)'!$A$3:$F$94,2,FALSE)))</f>
        <v/>
      </c>
      <c r="I58" s="18" t="str">
        <f>IF(G58="","",IF(COUNTIF(C58,"*女*"),VLOOKUP(G58,'出場選手データ女子(必須)'!$A$3:$F$100,4,FALSE),VLOOKUP(G58,'出場選手データ男子(必須)'!$A$3:$F$94,4,FALSE)))</f>
        <v/>
      </c>
      <c r="J58" s="41" t="str">
        <f>IF(G58="","",IF(COUNTIF(C58,"*女*"),VLOOKUP(G58,'出場選手データ女子(必須)'!$A$3:$F$100,5,FALSE),VLOOKUP(G58,'出場選手データ男子(必須)'!$A$3:$F$94,5,FALSE)))</f>
        <v/>
      </c>
      <c r="K58" s="53"/>
      <c r="L58" s="80"/>
      <c r="M58" s="44"/>
      <c r="N58" s="55"/>
      <c r="O58" s="59"/>
      <c r="P58" s="28"/>
      <c r="Q58" s="57"/>
      <c r="R58" s="58"/>
      <c r="S58" s="58"/>
      <c r="T58" s="58"/>
    </row>
    <row r="59" spans="1:20" ht="15" customHeight="1">
      <c r="A59" s="1">
        <v>39</v>
      </c>
      <c r="B59" s="20"/>
      <c r="C59" s="4" t="str">
        <f t="shared" si="1"/>
        <v/>
      </c>
      <c r="D59" s="21" t="str">
        <f t="shared" si="2"/>
        <v/>
      </c>
      <c r="E59" s="22"/>
      <c r="F59" s="22"/>
      <c r="G59" s="23"/>
      <c r="H59" s="18" t="str">
        <f>IF(G59="","",IF(COUNTIF(C59,"*女*"),VLOOKUP(G59,'出場選手データ女子(必須)'!$A$3:$F$100,2,FALSE),VLOOKUP(G59,'出場選手データ男子(必須)'!$A$3:$F$94,2,FALSE)))</f>
        <v/>
      </c>
      <c r="I59" s="18" t="str">
        <f>IF(G59="","",IF(COUNTIF(C59,"*女*"),VLOOKUP(G59,'出場選手データ女子(必須)'!$A$3:$F$100,4,FALSE),VLOOKUP(G59,'出場選手データ男子(必須)'!$A$3:$F$94,4,FALSE)))</f>
        <v/>
      </c>
      <c r="J59" s="41" t="str">
        <f>IF(G59="","",IF(COUNTIF(C59,"*女*"),VLOOKUP(G59,'出場選手データ女子(必須)'!$A$3:$F$100,5,FALSE),VLOOKUP(G59,'出場選手データ男子(必須)'!$A$3:$F$94,5,FALSE)))</f>
        <v/>
      </c>
      <c r="K59" s="53"/>
      <c r="L59" s="80"/>
      <c r="M59" s="44"/>
      <c r="N59" s="55"/>
      <c r="O59" s="59"/>
      <c r="P59" s="28"/>
      <c r="Q59" s="57"/>
      <c r="R59" s="58"/>
      <c r="S59" s="58"/>
      <c r="T59" s="58"/>
    </row>
    <row r="60" spans="1:20" ht="15" customHeight="1">
      <c r="A60" s="1">
        <v>40</v>
      </c>
      <c r="B60" s="17"/>
      <c r="C60" s="4" t="str">
        <f t="shared" si="1"/>
        <v/>
      </c>
      <c r="D60" s="4" t="str">
        <f t="shared" si="2"/>
        <v/>
      </c>
      <c r="E60" s="18"/>
      <c r="F60" s="18"/>
      <c r="G60" s="19"/>
      <c r="H60" s="18" t="str">
        <f>IF(G60="","",IF(COUNTIF(C60,"*女*"),VLOOKUP(G60,'出場選手データ女子(必須)'!$A$3:$F$100,2,FALSE),VLOOKUP(G60,'出場選手データ男子(必須)'!$A$3:$F$94,2,FALSE)))</f>
        <v/>
      </c>
      <c r="I60" s="18" t="str">
        <f>IF(G60="","",IF(COUNTIF(C60,"*女*"),VLOOKUP(G60,'出場選手データ女子(必須)'!$A$3:$F$100,4,FALSE),VLOOKUP(G60,'出場選手データ男子(必須)'!$A$3:$F$94,4,FALSE)))</f>
        <v/>
      </c>
      <c r="J60" s="41" t="str">
        <f>IF(G60="","",IF(COUNTIF(C60,"*女*"),VLOOKUP(G60,'出場選手データ女子(必須)'!$A$3:$F$100,5,FALSE),VLOOKUP(G60,'出場選手データ男子(必須)'!$A$3:$F$94,5,FALSE)))</f>
        <v/>
      </c>
      <c r="K60" s="47"/>
      <c r="L60" s="75"/>
      <c r="M60" s="44"/>
      <c r="N60" s="55"/>
      <c r="O60" s="59"/>
      <c r="P60" s="28"/>
      <c r="Q60" s="57"/>
      <c r="R60" s="58"/>
      <c r="S60" s="58"/>
      <c r="T60" s="58"/>
    </row>
    <row r="61" spans="1:20" ht="15" customHeight="1">
      <c r="A61" s="1">
        <v>41</v>
      </c>
      <c r="B61" s="17"/>
      <c r="C61" s="4" t="str">
        <f t="shared" si="1"/>
        <v/>
      </c>
      <c r="D61" s="4" t="str">
        <f t="shared" si="2"/>
        <v/>
      </c>
      <c r="E61" s="18"/>
      <c r="F61" s="18"/>
      <c r="G61" s="19"/>
      <c r="H61" s="18" t="str">
        <f>IF(G61="","",IF(COUNTIF(C61,"*女*"),VLOOKUP(G61,'出場選手データ女子(必須)'!$A$3:$F$100,2,FALSE),VLOOKUP(G61,'出場選手データ男子(必須)'!$A$3:$F$94,2,FALSE)))</f>
        <v/>
      </c>
      <c r="I61" s="18" t="str">
        <f>IF(G61="","",IF(COUNTIF(C61,"*女*"),VLOOKUP(G61,'出場選手データ女子(必須)'!$A$3:$F$100,4,FALSE),VLOOKUP(G61,'出場選手データ男子(必須)'!$A$3:$F$94,4,FALSE)))</f>
        <v/>
      </c>
      <c r="J61" s="41" t="str">
        <f>IF(G61="","",IF(COUNTIF(C61,"*女*"),VLOOKUP(G61,'出場選手データ女子(必須)'!$A$3:$F$100,5,FALSE),VLOOKUP(G61,'出場選手データ男子(必須)'!$A$3:$F$94,5,FALSE)))</f>
        <v/>
      </c>
      <c r="K61" s="47"/>
      <c r="L61" s="75"/>
      <c r="M61" s="44"/>
      <c r="N61" s="55"/>
      <c r="O61" s="59"/>
      <c r="P61" s="28"/>
      <c r="Q61" s="57"/>
      <c r="R61" s="28"/>
      <c r="S61" s="28"/>
      <c r="T61" s="28"/>
    </row>
    <row r="62" spans="1:20" ht="15" customHeight="1">
      <c r="A62" s="1">
        <v>42</v>
      </c>
      <c r="B62" s="17"/>
      <c r="C62" s="4" t="str">
        <f t="shared" si="1"/>
        <v/>
      </c>
      <c r="D62" s="4" t="str">
        <f t="shared" si="2"/>
        <v/>
      </c>
      <c r="E62" s="18"/>
      <c r="F62" s="18"/>
      <c r="G62" s="19"/>
      <c r="H62" s="18" t="str">
        <f>IF(G62="","",IF(COUNTIF(C62,"*女*"),VLOOKUP(G62,'出場選手データ女子(必須)'!$A$3:$F$100,2,FALSE),VLOOKUP(G62,'出場選手データ男子(必須)'!$A$3:$F$94,2,FALSE)))</f>
        <v/>
      </c>
      <c r="I62" s="18" t="str">
        <f>IF(G62="","",IF(COUNTIF(C62,"*女*"),VLOOKUP(G62,'出場選手データ女子(必須)'!$A$3:$F$100,4,FALSE),VLOOKUP(G62,'出場選手データ男子(必須)'!$A$3:$F$94,4,FALSE)))</f>
        <v/>
      </c>
      <c r="J62" s="41" t="str">
        <f>IF(G62="","",IF(COUNTIF(C62,"*女*"),VLOOKUP(G62,'出場選手データ女子(必須)'!$A$3:$F$100,5,FALSE),VLOOKUP(G62,'出場選手データ男子(必須)'!$A$3:$F$94,5,FALSE)))</f>
        <v/>
      </c>
      <c r="K62" s="47"/>
      <c r="L62" s="75"/>
      <c r="M62" s="44"/>
      <c r="N62" s="55"/>
      <c r="O62" s="59"/>
      <c r="P62" s="28"/>
      <c r="Q62" s="57"/>
      <c r="R62" s="28"/>
      <c r="S62" s="28"/>
      <c r="T62" s="28"/>
    </row>
    <row r="63" spans="1:20" ht="15" customHeight="1">
      <c r="A63" s="1">
        <v>43</v>
      </c>
      <c r="B63" s="17"/>
      <c r="C63" s="4" t="str">
        <f t="shared" si="1"/>
        <v/>
      </c>
      <c r="D63" s="4" t="str">
        <f t="shared" si="2"/>
        <v/>
      </c>
      <c r="E63" s="18"/>
      <c r="F63" s="18"/>
      <c r="G63" s="19"/>
      <c r="H63" s="18" t="str">
        <f>IF(G63="","",IF(COUNTIF(C63,"*女*"),VLOOKUP(G63,'出場選手データ女子(必須)'!$A$3:$F$100,2,FALSE),VLOOKUP(G63,'出場選手データ男子(必須)'!$A$3:$F$94,2,FALSE)))</f>
        <v/>
      </c>
      <c r="I63" s="18" t="str">
        <f>IF(G63="","",IF(COUNTIF(C63,"*女*"),VLOOKUP(G63,'出場選手データ女子(必須)'!$A$3:$F$100,4,FALSE),VLOOKUP(G63,'出場選手データ男子(必須)'!$A$3:$F$94,4,FALSE)))</f>
        <v/>
      </c>
      <c r="J63" s="41" t="str">
        <f>IF(G63="","",IF(COUNTIF(C63,"*女*"),VLOOKUP(G63,'出場選手データ女子(必須)'!$A$3:$F$100,5,FALSE),VLOOKUP(G63,'出場選手データ男子(必須)'!$A$3:$F$94,5,FALSE)))</f>
        <v/>
      </c>
      <c r="K63" s="47"/>
      <c r="L63" s="75"/>
      <c r="M63" s="44"/>
      <c r="N63" s="55"/>
      <c r="O63" s="59"/>
      <c r="P63" s="28"/>
      <c r="Q63" s="57"/>
      <c r="R63" s="28"/>
      <c r="S63" s="28"/>
      <c r="T63" s="28"/>
    </row>
    <row r="64" spans="1:20" ht="15" customHeight="1">
      <c r="A64" s="1">
        <v>44</v>
      </c>
      <c r="B64" s="17"/>
      <c r="C64" s="4" t="str">
        <f t="shared" si="1"/>
        <v/>
      </c>
      <c r="D64" s="4" t="str">
        <f t="shared" si="2"/>
        <v/>
      </c>
      <c r="E64" s="18"/>
      <c r="F64" s="18"/>
      <c r="G64" s="19"/>
      <c r="H64" s="18" t="str">
        <f>IF(G64="","",IF(COUNTIF(C64,"*女*"),VLOOKUP(G64,'出場選手データ女子(必須)'!$A$3:$F$100,2,FALSE),VLOOKUP(G64,'出場選手データ男子(必須)'!$A$3:$F$94,2,FALSE)))</f>
        <v/>
      </c>
      <c r="I64" s="18" t="str">
        <f>IF(G64="","",IF(COUNTIF(C64,"*女*"),VLOOKUP(G64,'出場選手データ女子(必須)'!$A$3:$F$100,4,FALSE),VLOOKUP(G64,'出場選手データ男子(必須)'!$A$3:$F$94,4,FALSE)))</f>
        <v/>
      </c>
      <c r="J64" s="41" t="str">
        <f>IF(G64="","",IF(COUNTIF(C64,"*女*"),VLOOKUP(G64,'出場選手データ女子(必須)'!$A$3:$F$100,5,FALSE),VLOOKUP(G64,'出場選手データ男子(必須)'!$A$3:$F$94,5,FALSE)))</f>
        <v/>
      </c>
      <c r="K64" s="47"/>
      <c r="L64" s="75"/>
      <c r="M64" s="44"/>
      <c r="N64" s="55"/>
      <c r="O64" s="59"/>
      <c r="P64" s="28"/>
      <c r="Q64" s="57"/>
      <c r="R64" s="28"/>
      <c r="S64" s="28"/>
      <c r="T64" s="28"/>
    </row>
    <row r="65" spans="1:20" ht="15" customHeight="1">
      <c r="A65" s="1">
        <v>45</v>
      </c>
      <c r="B65" s="17"/>
      <c r="C65" s="4" t="str">
        <f t="shared" si="1"/>
        <v/>
      </c>
      <c r="D65" s="4" t="str">
        <f t="shared" si="2"/>
        <v/>
      </c>
      <c r="E65" s="18"/>
      <c r="F65" s="18"/>
      <c r="G65" s="19"/>
      <c r="H65" s="18" t="str">
        <f>IF(G65="","",IF(COUNTIF(C65,"*女*"),VLOOKUP(G65,'出場選手データ女子(必須)'!$A$3:$F$100,2,FALSE),VLOOKUP(G65,'出場選手データ男子(必須)'!$A$3:$F$94,2,FALSE)))</f>
        <v/>
      </c>
      <c r="I65" s="18" t="str">
        <f>IF(G65="","",IF(COUNTIF(C65,"*女*"),VLOOKUP(G65,'出場選手データ女子(必須)'!$A$3:$F$100,4,FALSE),VLOOKUP(G65,'出場選手データ男子(必須)'!$A$3:$F$94,4,FALSE)))</f>
        <v/>
      </c>
      <c r="J65" s="41" t="str">
        <f>IF(G65="","",IF(COUNTIF(C65,"*女*"),VLOOKUP(G65,'出場選手データ女子(必須)'!$A$3:$F$100,5,FALSE),VLOOKUP(G65,'出場選手データ男子(必須)'!$A$3:$F$94,5,FALSE)))</f>
        <v/>
      </c>
      <c r="K65" s="47"/>
      <c r="L65" s="75"/>
      <c r="M65" s="44"/>
      <c r="N65" s="55"/>
      <c r="O65" s="59"/>
      <c r="P65" s="28"/>
      <c r="Q65" s="57"/>
      <c r="R65" s="28"/>
      <c r="S65" s="28"/>
      <c r="T65" s="28"/>
    </row>
    <row r="66" spans="1:20" ht="15" customHeight="1">
      <c r="A66" s="1">
        <v>46</v>
      </c>
      <c r="B66" s="17"/>
      <c r="C66" s="4" t="str">
        <f t="shared" si="1"/>
        <v/>
      </c>
      <c r="D66" s="4" t="str">
        <f t="shared" si="2"/>
        <v/>
      </c>
      <c r="E66" s="18"/>
      <c r="F66" s="18"/>
      <c r="G66" s="19"/>
      <c r="H66" s="18" t="str">
        <f>IF(G66="","",IF(COUNTIF(C66,"*女*"),VLOOKUP(G66,'出場選手データ女子(必須)'!$A$3:$F$100,2,FALSE),VLOOKUP(G66,'出場選手データ男子(必須)'!$A$3:$F$94,2,FALSE)))</f>
        <v/>
      </c>
      <c r="I66" s="18" t="str">
        <f>IF(G66="","",IF(COUNTIF(C66,"*女*"),VLOOKUP(G66,'出場選手データ女子(必須)'!$A$3:$F$100,4,FALSE),VLOOKUP(G66,'出場選手データ男子(必須)'!$A$3:$F$94,4,FALSE)))</f>
        <v/>
      </c>
      <c r="J66" s="41" t="str">
        <f>IF(G66="","",IF(COUNTIF(C66,"*女*"),VLOOKUP(G66,'出場選手データ女子(必須)'!$A$3:$F$100,5,FALSE),VLOOKUP(G66,'出場選手データ男子(必須)'!$A$3:$F$94,5,FALSE)))</f>
        <v/>
      </c>
      <c r="K66" s="47"/>
      <c r="L66" s="75"/>
      <c r="M66" s="44"/>
      <c r="N66" s="55"/>
      <c r="O66" s="59"/>
      <c r="P66" s="57"/>
      <c r="Q66" s="57"/>
      <c r="R66" s="28"/>
      <c r="S66" s="28"/>
      <c r="T66" s="28"/>
    </row>
    <row r="67" spans="1:20" ht="15" customHeight="1">
      <c r="A67" s="1">
        <v>47</v>
      </c>
      <c r="B67" s="17"/>
      <c r="C67" s="4" t="str">
        <f t="shared" si="1"/>
        <v/>
      </c>
      <c r="D67" s="4" t="str">
        <f t="shared" si="2"/>
        <v/>
      </c>
      <c r="E67" s="18"/>
      <c r="F67" s="18"/>
      <c r="G67" s="19"/>
      <c r="H67" s="18" t="str">
        <f>IF(G67="","",IF(COUNTIF(C67,"*女*"),VLOOKUP(G67,'出場選手データ女子(必須)'!$A$3:$F$100,2,FALSE),VLOOKUP(G67,'出場選手データ男子(必須)'!$A$3:$F$94,2,FALSE)))</f>
        <v/>
      </c>
      <c r="I67" s="18" t="str">
        <f>IF(G67="","",IF(COUNTIF(C67,"*女*"),VLOOKUP(G67,'出場選手データ女子(必須)'!$A$3:$F$100,4,FALSE),VLOOKUP(G67,'出場選手データ男子(必須)'!$A$3:$F$94,4,FALSE)))</f>
        <v/>
      </c>
      <c r="J67" s="41" t="str">
        <f>IF(G67="","",IF(COUNTIF(C67,"*女*"),VLOOKUP(G67,'出場選手データ女子(必須)'!$A$3:$F$100,5,FALSE),VLOOKUP(G67,'出場選手データ男子(必須)'!$A$3:$F$94,5,FALSE)))</f>
        <v/>
      </c>
      <c r="K67" s="47"/>
      <c r="L67" s="75"/>
      <c r="M67" s="44"/>
      <c r="N67" s="28"/>
      <c r="O67" s="55"/>
      <c r="P67" s="28"/>
      <c r="Q67" s="57"/>
      <c r="R67" s="28"/>
      <c r="S67" s="28"/>
      <c r="T67" s="28"/>
    </row>
    <row r="68" spans="1:20" ht="15" customHeight="1">
      <c r="A68" s="1">
        <v>48</v>
      </c>
      <c r="B68" s="17"/>
      <c r="C68" s="4" t="str">
        <f t="shared" si="1"/>
        <v/>
      </c>
      <c r="D68" s="4" t="str">
        <f t="shared" si="2"/>
        <v/>
      </c>
      <c r="E68" s="18"/>
      <c r="F68" s="18"/>
      <c r="G68" s="19"/>
      <c r="H68" s="18" t="str">
        <f>IF(G68="","",IF(COUNTIF(C68,"*女*"),VLOOKUP(G68,'出場選手データ女子(必須)'!$A$3:$F$100,2,FALSE),VLOOKUP(G68,'出場選手データ男子(必須)'!$A$3:$F$94,2,FALSE)))</f>
        <v/>
      </c>
      <c r="I68" s="18" t="str">
        <f>IF(G68="","",IF(COUNTIF(C68,"*女*"),VLOOKUP(G68,'出場選手データ女子(必須)'!$A$3:$F$100,4,FALSE),VLOOKUP(G68,'出場選手データ男子(必須)'!$A$3:$F$94,4,FALSE)))</f>
        <v/>
      </c>
      <c r="J68" s="41" t="str">
        <f>IF(G68="","",IF(COUNTIF(C68,"*女*"),VLOOKUP(G68,'出場選手データ女子(必須)'!$A$3:$F$100,5,FALSE),VLOOKUP(G68,'出場選手データ男子(必須)'!$A$3:$F$94,5,FALSE)))</f>
        <v/>
      </c>
      <c r="K68" s="47"/>
      <c r="L68" s="75"/>
      <c r="M68" s="44"/>
      <c r="N68" s="28"/>
      <c r="O68" s="59"/>
      <c r="P68" s="28"/>
      <c r="Q68" s="57"/>
      <c r="R68" s="28"/>
      <c r="S68" s="28"/>
      <c r="T68" s="28"/>
    </row>
    <row r="69" spans="1:20" ht="15" customHeight="1">
      <c r="A69" s="1">
        <v>49</v>
      </c>
      <c r="B69" s="17"/>
      <c r="C69" s="4" t="str">
        <f t="shared" si="1"/>
        <v/>
      </c>
      <c r="D69" s="4" t="str">
        <f t="shared" si="2"/>
        <v/>
      </c>
      <c r="E69" s="18"/>
      <c r="F69" s="18"/>
      <c r="G69" s="19"/>
      <c r="H69" s="18" t="str">
        <f>IF(G69="","",IF(COUNTIF(C69,"*女*"),VLOOKUP(G69,'出場選手データ女子(必須)'!$A$3:$F$100,2,FALSE),VLOOKUP(G69,'出場選手データ男子(必須)'!$A$3:$F$94,2,FALSE)))</f>
        <v/>
      </c>
      <c r="I69" s="18" t="str">
        <f>IF(G69="","",IF(COUNTIF(C69,"*女*"),VLOOKUP(G69,'出場選手データ女子(必須)'!$A$3:$F$100,4,FALSE),VLOOKUP(G69,'出場選手データ男子(必須)'!$A$3:$F$94,4,FALSE)))</f>
        <v/>
      </c>
      <c r="J69" s="41" t="str">
        <f>IF(G69="","",IF(COUNTIF(C69,"*女*"),VLOOKUP(G69,'出場選手データ女子(必須)'!$A$3:$F$100,5,FALSE),VLOOKUP(G69,'出場選手データ男子(必須)'!$A$3:$F$94,5,FALSE)))</f>
        <v/>
      </c>
      <c r="K69" s="47"/>
      <c r="L69" s="75"/>
      <c r="M69" s="44"/>
      <c r="N69" s="28"/>
      <c r="O69" s="59"/>
      <c r="P69" s="28"/>
      <c r="Q69" s="57"/>
      <c r="R69" s="28"/>
      <c r="S69" s="28"/>
      <c r="T69" s="28"/>
    </row>
    <row r="70" spans="1:20" ht="15" customHeight="1">
      <c r="A70" s="1">
        <v>50</v>
      </c>
      <c r="B70" s="17"/>
      <c r="C70" s="4" t="str">
        <f t="shared" si="1"/>
        <v/>
      </c>
      <c r="D70" s="4" t="str">
        <f t="shared" si="2"/>
        <v/>
      </c>
      <c r="E70" s="18"/>
      <c r="F70" s="18"/>
      <c r="G70" s="19"/>
      <c r="H70" s="18" t="str">
        <f>IF(G70="","",IF(COUNTIF(C70,"*女*"),VLOOKUP(G70,'出場選手データ女子(必須)'!$A$3:$F$100,2,FALSE),VLOOKUP(G70,'出場選手データ男子(必須)'!$A$3:$F$94,2,FALSE)))</f>
        <v/>
      </c>
      <c r="I70" s="18" t="str">
        <f>IF(G70="","",IF(COUNTIF(C70,"*女*"),VLOOKUP(G70,'出場選手データ女子(必須)'!$A$3:$F$100,4,FALSE),VLOOKUP(G70,'出場選手データ男子(必須)'!$A$3:$F$94,4,FALSE)))</f>
        <v/>
      </c>
      <c r="J70" s="41" t="str">
        <f>IF(G70="","",IF(COUNTIF(C70,"*女*"),VLOOKUP(G70,'出場選手データ女子(必須)'!$A$3:$F$100,5,FALSE),VLOOKUP(G70,'出場選手データ男子(必須)'!$A$3:$F$94,5,FALSE)))</f>
        <v/>
      </c>
      <c r="K70" s="47"/>
      <c r="L70" s="75"/>
      <c r="M70" s="44"/>
      <c r="N70" s="28"/>
      <c r="O70" s="59"/>
      <c r="P70" s="28"/>
      <c r="Q70" s="60"/>
      <c r="R70" s="28"/>
      <c r="S70" s="28"/>
      <c r="T70" s="28"/>
    </row>
    <row r="71" spans="1:20" ht="15" customHeight="1">
      <c r="A71" s="1">
        <v>51</v>
      </c>
      <c r="B71" s="17"/>
      <c r="C71" s="4" t="str">
        <f t="shared" si="1"/>
        <v/>
      </c>
      <c r="D71" s="4" t="str">
        <f t="shared" si="2"/>
        <v/>
      </c>
      <c r="E71" s="18"/>
      <c r="F71" s="18"/>
      <c r="G71" s="19"/>
      <c r="H71" s="18" t="str">
        <f>IF(G71="","",IF(COUNTIF(C71,"*女*"),VLOOKUP(G71,'出場選手データ女子(必須)'!$A$3:$F$100,2,FALSE),VLOOKUP(G71,'出場選手データ男子(必須)'!$A$3:$F$94,2,FALSE)))</f>
        <v/>
      </c>
      <c r="I71" s="18" t="str">
        <f>IF(G71="","",IF(COUNTIF(C71,"*女*"),VLOOKUP(G71,'出場選手データ女子(必須)'!$A$3:$F$100,4,FALSE),VLOOKUP(G71,'出場選手データ男子(必須)'!$A$3:$F$94,4,FALSE)))</f>
        <v/>
      </c>
      <c r="J71" s="41" t="str">
        <f>IF(G71="","",IF(COUNTIF(C71,"*女*"),VLOOKUP(G71,'出場選手データ女子(必須)'!$A$3:$F$100,5,FALSE),VLOOKUP(G71,'出場選手データ男子(必須)'!$A$3:$F$94,5,FALSE)))</f>
        <v/>
      </c>
      <c r="K71" s="47"/>
      <c r="L71" s="75"/>
      <c r="M71" s="44"/>
      <c r="N71" s="28"/>
      <c r="O71" s="59"/>
      <c r="P71" s="28"/>
      <c r="Q71" s="60"/>
      <c r="R71" s="28"/>
      <c r="S71" s="28"/>
      <c r="T71" s="28"/>
    </row>
    <row r="72" spans="1:20" ht="15" customHeight="1">
      <c r="A72" s="1">
        <v>52</v>
      </c>
      <c r="B72" s="17"/>
      <c r="C72" s="4" t="str">
        <f t="shared" si="1"/>
        <v/>
      </c>
      <c r="D72" s="4" t="str">
        <f t="shared" si="2"/>
        <v/>
      </c>
      <c r="E72" s="18"/>
      <c r="F72" s="18"/>
      <c r="G72" s="19"/>
      <c r="H72" s="18" t="str">
        <f>IF(G72="","",IF(COUNTIF(C72,"*女*"),VLOOKUP(G72,'出場選手データ女子(必須)'!$A$3:$F$100,2,FALSE),VLOOKUP(G72,'出場選手データ男子(必須)'!$A$3:$F$94,2,FALSE)))</f>
        <v/>
      </c>
      <c r="I72" s="18" t="str">
        <f>IF(G72="","",IF(COUNTIF(C72,"*女*"),VLOOKUP(G72,'出場選手データ女子(必須)'!$A$3:$F$100,4,FALSE),VLOOKUP(G72,'出場選手データ男子(必須)'!$A$3:$F$94,4,FALSE)))</f>
        <v/>
      </c>
      <c r="J72" s="41" t="str">
        <f>IF(G72="","",IF(COUNTIF(C72,"*女*"),VLOOKUP(G72,'出場選手データ女子(必須)'!$A$3:$F$100,5,FALSE),VLOOKUP(G72,'出場選手データ男子(必須)'!$A$3:$F$94,5,FALSE)))</f>
        <v/>
      </c>
      <c r="K72" s="47"/>
      <c r="L72" s="75"/>
      <c r="M72" s="44"/>
      <c r="N72" s="28"/>
      <c r="O72" s="59"/>
      <c r="P72" s="28"/>
      <c r="Q72" s="60"/>
      <c r="R72" s="28"/>
      <c r="S72" s="28"/>
      <c r="T72" s="28"/>
    </row>
    <row r="73" spans="1:20" ht="15" customHeight="1">
      <c r="A73" s="1">
        <v>53</v>
      </c>
      <c r="B73" s="17"/>
      <c r="C73" s="4" t="str">
        <f t="shared" si="1"/>
        <v/>
      </c>
      <c r="D73" s="4" t="str">
        <f t="shared" si="2"/>
        <v/>
      </c>
      <c r="E73" s="18"/>
      <c r="F73" s="18"/>
      <c r="G73" s="19"/>
      <c r="H73" s="18" t="str">
        <f>IF(G73="","",IF(COUNTIF(C73,"*女*"),VLOOKUP(G73,'出場選手データ女子(必須)'!$A$3:$F$100,2,FALSE),VLOOKUP(G73,'出場選手データ男子(必須)'!$A$3:$F$94,2,FALSE)))</f>
        <v/>
      </c>
      <c r="I73" s="18" t="str">
        <f>IF(G73="","",IF(COUNTIF(C73,"*女*"),VLOOKUP(G73,'出場選手データ女子(必須)'!$A$3:$F$100,4,FALSE),VLOOKUP(G73,'出場選手データ男子(必須)'!$A$3:$F$94,4,FALSE)))</f>
        <v/>
      </c>
      <c r="J73" s="41" t="str">
        <f>IF(G73="","",IF(COUNTIF(C73,"*女*"),VLOOKUP(G73,'出場選手データ女子(必須)'!$A$3:$F$100,5,FALSE),VLOOKUP(G73,'出場選手データ男子(必須)'!$A$3:$F$94,5,FALSE)))</f>
        <v/>
      </c>
      <c r="K73" s="47"/>
      <c r="L73" s="75"/>
      <c r="M73" s="44"/>
      <c r="N73" s="28"/>
      <c r="O73" s="59"/>
      <c r="P73" s="28"/>
      <c r="Q73" s="55"/>
      <c r="R73" s="28"/>
      <c r="S73" s="28"/>
      <c r="T73" s="28"/>
    </row>
    <row r="74" spans="1:20" ht="15" customHeight="1">
      <c r="A74" s="1">
        <v>54</v>
      </c>
      <c r="B74" s="17"/>
      <c r="C74" s="4" t="str">
        <f t="shared" si="1"/>
        <v/>
      </c>
      <c r="D74" s="4" t="str">
        <f t="shared" si="2"/>
        <v/>
      </c>
      <c r="E74" s="18"/>
      <c r="F74" s="18"/>
      <c r="G74" s="19"/>
      <c r="H74" s="18" t="str">
        <f>IF(G74="","",IF(COUNTIF(C74,"*女*"),VLOOKUP(G74,'出場選手データ女子(必須)'!$A$3:$F$100,2,FALSE),VLOOKUP(G74,'出場選手データ男子(必須)'!$A$3:$F$94,2,FALSE)))</f>
        <v/>
      </c>
      <c r="I74" s="18" t="str">
        <f>IF(G74="","",IF(COUNTIF(C74,"*女*"),VLOOKUP(G74,'出場選手データ女子(必須)'!$A$3:$F$100,4,FALSE),VLOOKUP(G74,'出場選手データ男子(必須)'!$A$3:$F$94,4,FALSE)))</f>
        <v/>
      </c>
      <c r="J74" s="41" t="str">
        <f>IF(G74="","",IF(COUNTIF(C74,"*女*"),VLOOKUP(G74,'出場選手データ女子(必須)'!$A$3:$F$100,5,FALSE),VLOOKUP(G74,'出場選手データ男子(必須)'!$A$3:$F$94,5,FALSE)))</f>
        <v/>
      </c>
      <c r="K74" s="47"/>
      <c r="L74" s="75"/>
      <c r="M74" s="44"/>
      <c r="N74" s="28"/>
      <c r="O74" s="59"/>
      <c r="P74" s="28"/>
      <c r="Q74" s="60"/>
      <c r="R74" s="57"/>
      <c r="S74" s="28"/>
      <c r="T74" s="28"/>
    </row>
    <row r="75" spans="1:20" ht="15" customHeight="1">
      <c r="A75" s="1">
        <v>55</v>
      </c>
      <c r="B75" s="17"/>
      <c r="C75" s="4" t="str">
        <f t="shared" si="1"/>
        <v/>
      </c>
      <c r="D75" s="4" t="str">
        <f t="shared" si="2"/>
        <v/>
      </c>
      <c r="E75" s="18"/>
      <c r="F75" s="18"/>
      <c r="G75" s="19"/>
      <c r="H75" s="18" t="str">
        <f>IF(G75="","",IF(COUNTIF(C75,"*女*"),VLOOKUP(G75,'出場選手データ女子(必須)'!$A$3:$F$100,2,FALSE),VLOOKUP(G75,'出場選手データ男子(必須)'!$A$3:$F$94,2,FALSE)))</f>
        <v/>
      </c>
      <c r="I75" s="18" t="str">
        <f>IF(G75="","",IF(COUNTIF(C75,"*女*"),VLOOKUP(G75,'出場選手データ女子(必須)'!$A$3:$F$100,4,FALSE),VLOOKUP(G75,'出場選手データ男子(必須)'!$A$3:$F$94,4,FALSE)))</f>
        <v/>
      </c>
      <c r="J75" s="41" t="str">
        <f>IF(G75="","",IF(COUNTIF(C75,"*女*"),VLOOKUP(G75,'出場選手データ女子(必須)'!$A$3:$F$100,5,FALSE),VLOOKUP(G75,'出場選手データ男子(必須)'!$A$3:$F$94,5,FALSE)))</f>
        <v/>
      </c>
      <c r="K75" s="47"/>
      <c r="L75" s="75"/>
      <c r="M75" s="44"/>
      <c r="N75" s="28"/>
      <c r="O75" s="59"/>
      <c r="P75" s="28"/>
      <c r="Q75" s="60"/>
      <c r="R75" s="28"/>
      <c r="S75" s="28"/>
      <c r="T75" s="28"/>
    </row>
    <row r="76" spans="1:20" ht="15" customHeight="1">
      <c r="A76" s="1">
        <v>56</v>
      </c>
      <c r="B76" s="17"/>
      <c r="C76" s="4" t="str">
        <f t="shared" si="1"/>
        <v/>
      </c>
      <c r="D76" s="4" t="str">
        <f t="shared" si="2"/>
        <v/>
      </c>
      <c r="E76" s="18"/>
      <c r="F76" s="18"/>
      <c r="G76" s="19"/>
      <c r="H76" s="18" t="str">
        <f>IF(G76="","",IF(COUNTIF(C76,"*女*"),VLOOKUP(G76,'出場選手データ女子(必須)'!$A$3:$F$100,2,FALSE),VLOOKUP(G76,'出場選手データ男子(必須)'!$A$3:$F$94,2,FALSE)))</f>
        <v/>
      </c>
      <c r="I76" s="18" t="str">
        <f>IF(G76="","",IF(COUNTIF(C76,"*女*"),VLOOKUP(G76,'出場選手データ女子(必須)'!$A$3:$F$100,4,FALSE),VLOOKUP(G76,'出場選手データ男子(必須)'!$A$3:$F$94,4,FALSE)))</f>
        <v/>
      </c>
      <c r="J76" s="41" t="str">
        <f>IF(G76="","",IF(COUNTIF(C76,"*女*"),VLOOKUP(G76,'出場選手データ女子(必須)'!$A$3:$F$100,5,FALSE),VLOOKUP(G76,'出場選手データ男子(必須)'!$A$3:$F$94,5,FALSE)))</f>
        <v/>
      </c>
      <c r="K76" s="47"/>
      <c r="L76" s="75"/>
      <c r="M76" s="44"/>
      <c r="N76" s="28"/>
      <c r="O76" s="59"/>
      <c r="P76" s="28"/>
      <c r="Q76" s="60"/>
    </row>
    <row r="77" spans="1:20" ht="15" customHeight="1">
      <c r="A77" s="1">
        <v>57</v>
      </c>
      <c r="B77" s="17"/>
      <c r="C77" s="4" t="str">
        <f t="shared" si="1"/>
        <v/>
      </c>
      <c r="D77" s="4" t="str">
        <f t="shared" si="2"/>
        <v/>
      </c>
      <c r="E77" s="18"/>
      <c r="F77" s="18"/>
      <c r="G77" s="19"/>
      <c r="H77" s="18" t="str">
        <f>IF(G77="","",IF(COUNTIF(C77,"*女*"),VLOOKUP(G77,'出場選手データ女子(必須)'!$A$3:$F$100,2,FALSE),VLOOKUP(G77,'出場選手データ男子(必須)'!$A$3:$F$94,2,FALSE)))</f>
        <v/>
      </c>
      <c r="I77" s="18" t="str">
        <f>IF(G77="","",IF(COUNTIF(C77,"*女*"),VLOOKUP(G77,'出場選手データ女子(必須)'!$A$3:$F$100,4,FALSE),VLOOKUP(G77,'出場選手データ男子(必須)'!$A$3:$F$94,4,FALSE)))</f>
        <v/>
      </c>
      <c r="J77" s="41" t="str">
        <f>IF(G77="","",IF(COUNTIF(C77,"*女*"),VLOOKUP(G77,'出場選手データ女子(必須)'!$A$3:$F$100,5,FALSE),VLOOKUP(G77,'出場選手データ男子(必須)'!$A$3:$F$94,5,FALSE)))</f>
        <v/>
      </c>
      <c r="K77" s="47"/>
      <c r="L77" s="75"/>
      <c r="M77" s="44"/>
      <c r="N77" s="28"/>
      <c r="O77" s="59"/>
      <c r="P77" s="28"/>
      <c r="Q77" s="60"/>
    </row>
    <row r="78" spans="1:20" ht="15" customHeight="1">
      <c r="A78" s="1">
        <v>58</v>
      </c>
      <c r="B78" s="17"/>
      <c r="C78" s="4" t="str">
        <f t="shared" si="1"/>
        <v/>
      </c>
      <c r="D78" s="4" t="str">
        <f t="shared" si="2"/>
        <v/>
      </c>
      <c r="E78" s="18"/>
      <c r="F78" s="18"/>
      <c r="G78" s="19"/>
      <c r="H78" s="18" t="str">
        <f>IF(G78="","",IF(COUNTIF(C78,"*女*"),VLOOKUP(G78,'出場選手データ女子(必須)'!$A$3:$F$100,2,FALSE),VLOOKUP(G78,'出場選手データ男子(必須)'!$A$3:$F$94,2,FALSE)))</f>
        <v/>
      </c>
      <c r="I78" s="18" t="str">
        <f>IF(G78="","",IF(COUNTIF(C78,"*女*"),VLOOKUP(G78,'出場選手データ女子(必須)'!$A$3:$F$100,4,FALSE),VLOOKUP(G78,'出場選手データ男子(必須)'!$A$3:$F$94,4,FALSE)))</f>
        <v/>
      </c>
      <c r="J78" s="41" t="str">
        <f>IF(G78="","",IF(COUNTIF(C78,"*女*"),VLOOKUP(G78,'出場選手データ女子(必須)'!$A$3:$F$100,5,FALSE),VLOOKUP(G78,'出場選手データ男子(必須)'!$A$3:$F$94,5,FALSE)))</f>
        <v/>
      </c>
      <c r="K78" s="47"/>
      <c r="L78" s="75"/>
      <c r="M78" s="44"/>
      <c r="N78" s="28"/>
      <c r="O78" s="59"/>
      <c r="P78" s="28"/>
      <c r="Q78" s="60"/>
    </row>
    <row r="79" spans="1:20" ht="15" customHeight="1">
      <c r="A79" s="1">
        <v>59</v>
      </c>
      <c r="B79" s="17"/>
      <c r="C79" s="4" t="str">
        <f t="shared" si="1"/>
        <v/>
      </c>
      <c r="D79" s="4" t="str">
        <f t="shared" si="2"/>
        <v/>
      </c>
      <c r="E79" s="18"/>
      <c r="F79" s="18"/>
      <c r="G79" s="19"/>
      <c r="H79" s="18" t="str">
        <f>IF(G79="","",IF(COUNTIF(C79,"*女*"),VLOOKUP(G79,'出場選手データ女子(必須)'!$A$3:$F$100,2,FALSE),VLOOKUP(G79,'出場選手データ男子(必須)'!$A$3:$F$94,2,FALSE)))</f>
        <v/>
      </c>
      <c r="I79" s="18" t="str">
        <f>IF(G79="","",IF(COUNTIF(C79,"*女*"),VLOOKUP(G79,'出場選手データ女子(必須)'!$A$3:$F$100,4,FALSE),VLOOKUP(G79,'出場選手データ男子(必須)'!$A$3:$F$94,4,FALSE)))</f>
        <v/>
      </c>
      <c r="J79" s="41" t="str">
        <f>IF(G79="","",IF(COUNTIF(C79,"*女*"),VLOOKUP(G79,'出場選手データ女子(必須)'!$A$3:$F$100,5,FALSE),VLOOKUP(G79,'出場選手データ男子(必須)'!$A$3:$F$94,5,FALSE)))</f>
        <v/>
      </c>
      <c r="K79" s="47"/>
      <c r="L79" s="75"/>
      <c r="M79" s="44"/>
      <c r="N79" s="28"/>
      <c r="O79" s="59"/>
      <c r="P79" s="28"/>
      <c r="Q79" s="60"/>
    </row>
    <row r="80" spans="1:20" ht="15" customHeight="1">
      <c r="A80" s="1">
        <v>60</v>
      </c>
      <c r="B80" s="17"/>
      <c r="C80" s="4" t="str">
        <f t="shared" si="1"/>
        <v/>
      </c>
      <c r="D80" s="4" t="str">
        <f t="shared" si="2"/>
        <v/>
      </c>
      <c r="E80" s="18"/>
      <c r="F80" s="18"/>
      <c r="G80" s="19"/>
      <c r="H80" s="18" t="str">
        <f>IF(G80="","",IF(COUNTIF(C80,"*女*"),VLOOKUP(G80,'出場選手データ女子(必須)'!$A$3:$F$100,2,FALSE),VLOOKUP(G80,'出場選手データ男子(必須)'!$A$3:$F$94,2,FALSE)))</f>
        <v/>
      </c>
      <c r="I80" s="18" t="str">
        <f>IF(G80="","",IF(COUNTIF(C80,"*女*"),VLOOKUP(G80,'出場選手データ女子(必須)'!$A$3:$F$100,4,FALSE),VLOOKUP(G80,'出場選手データ男子(必須)'!$A$3:$F$94,4,FALSE)))</f>
        <v/>
      </c>
      <c r="J80" s="41" t="str">
        <f>IF(G80="","",IF(COUNTIF(C80,"*女*"),VLOOKUP(G80,'出場選手データ女子(必須)'!$A$3:$F$100,5,FALSE),VLOOKUP(G80,'出場選手データ男子(必須)'!$A$3:$F$94,5,FALSE)))</f>
        <v/>
      </c>
      <c r="K80" s="47"/>
      <c r="L80" s="75"/>
      <c r="M80" s="44"/>
      <c r="N80" s="28"/>
      <c r="O80" s="59"/>
      <c r="P80" s="28"/>
      <c r="Q80" s="55"/>
    </row>
    <row r="81" spans="1:18" ht="15" customHeight="1">
      <c r="A81" s="1">
        <v>61</v>
      </c>
      <c r="B81" s="17"/>
      <c r="C81" s="4" t="str">
        <f t="shared" si="1"/>
        <v/>
      </c>
      <c r="D81" s="4" t="str">
        <f t="shared" si="2"/>
        <v/>
      </c>
      <c r="E81" s="18"/>
      <c r="F81" s="18"/>
      <c r="G81" s="19"/>
      <c r="H81" s="18" t="str">
        <f>IF(G81="","",IF(COUNTIF(C81,"*女*"),VLOOKUP(G81,'出場選手データ女子(必須)'!$A$3:$F$100,2,FALSE),VLOOKUP(G81,'出場選手データ男子(必須)'!$A$3:$F$94,2,FALSE)))</f>
        <v/>
      </c>
      <c r="I81" s="18" t="str">
        <f>IF(G81="","",IF(COUNTIF(C81,"*女*"),VLOOKUP(G81,'出場選手データ女子(必須)'!$A$3:$F$100,4,FALSE),VLOOKUP(G81,'出場選手データ男子(必須)'!$A$3:$F$94,4,FALSE)))</f>
        <v/>
      </c>
      <c r="J81" s="41" t="str">
        <f>IF(G81="","",IF(COUNTIF(C81,"*女*"),VLOOKUP(G81,'出場選手データ女子(必須)'!$A$3:$F$100,5,FALSE),VLOOKUP(G81,'出場選手データ男子(必須)'!$A$3:$F$94,5,FALSE)))</f>
        <v/>
      </c>
      <c r="K81" s="47"/>
      <c r="L81" s="75"/>
      <c r="M81" s="44"/>
      <c r="N81" s="28"/>
      <c r="O81" s="59"/>
      <c r="P81" s="28"/>
      <c r="Q81" s="60"/>
    </row>
    <row r="82" spans="1:18" ht="15" customHeight="1">
      <c r="A82" s="1">
        <v>62</v>
      </c>
      <c r="B82" s="17"/>
      <c r="C82" s="4" t="str">
        <f t="shared" si="1"/>
        <v/>
      </c>
      <c r="D82" s="4" t="str">
        <f t="shared" si="2"/>
        <v/>
      </c>
      <c r="E82" s="18"/>
      <c r="F82" s="18"/>
      <c r="G82" s="19"/>
      <c r="H82" s="18" t="str">
        <f>IF(G82="","",IF(COUNTIF(C82,"*女*"),VLOOKUP(G82,'出場選手データ女子(必須)'!$A$3:$F$100,2,FALSE),VLOOKUP(G82,'出場選手データ男子(必須)'!$A$3:$F$94,2,FALSE)))</f>
        <v/>
      </c>
      <c r="I82" s="18" t="str">
        <f>IF(G82="","",IF(COUNTIF(C82,"*女*"),VLOOKUP(G82,'出場選手データ女子(必須)'!$A$3:$F$100,4,FALSE),VLOOKUP(G82,'出場選手データ男子(必須)'!$A$3:$F$94,4,FALSE)))</f>
        <v/>
      </c>
      <c r="J82" s="41" t="str">
        <f>IF(G82="","",IF(COUNTIF(C82,"*女*"),VLOOKUP(G82,'出場選手データ女子(必須)'!$A$3:$F$100,5,FALSE),VLOOKUP(G82,'出場選手データ男子(必須)'!$A$3:$F$94,5,FALSE)))</f>
        <v/>
      </c>
      <c r="K82" s="47"/>
      <c r="L82" s="75"/>
      <c r="M82" s="44"/>
      <c r="N82" s="28"/>
      <c r="O82" s="59"/>
      <c r="P82" s="28"/>
      <c r="Q82" s="60"/>
    </row>
    <row r="83" spans="1:18" ht="15" customHeight="1">
      <c r="A83" s="1">
        <v>63</v>
      </c>
      <c r="B83" s="17"/>
      <c r="C83" s="4" t="str">
        <f t="shared" si="1"/>
        <v/>
      </c>
      <c r="D83" s="4" t="str">
        <f t="shared" si="2"/>
        <v/>
      </c>
      <c r="E83" s="18"/>
      <c r="F83" s="18"/>
      <c r="G83" s="19"/>
      <c r="H83" s="18" t="str">
        <f>IF(G83="","",IF(COUNTIF(C83,"*女*"),VLOOKUP(G83,'出場選手データ女子(必須)'!$A$3:$F$100,2,FALSE),VLOOKUP(G83,'出場選手データ男子(必須)'!$A$3:$F$94,2,FALSE)))</f>
        <v/>
      </c>
      <c r="I83" s="18" t="str">
        <f>IF(G83="","",IF(COUNTIF(C83,"*女*"),VLOOKUP(G83,'出場選手データ女子(必須)'!$A$3:$F$100,4,FALSE),VLOOKUP(G83,'出場選手データ男子(必須)'!$A$3:$F$94,4,FALSE)))</f>
        <v/>
      </c>
      <c r="J83" s="41" t="str">
        <f>IF(G83="","",IF(COUNTIF(C83,"*女*"),VLOOKUP(G83,'出場選手データ女子(必須)'!$A$3:$F$100,5,FALSE),VLOOKUP(G83,'出場選手データ男子(必須)'!$A$3:$F$94,5,FALSE)))</f>
        <v/>
      </c>
      <c r="K83" s="47"/>
      <c r="L83" s="75"/>
      <c r="M83" s="44"/>
      <c r="N83" s="28"/>
      <c r="O83" s="59"/>
      <c r="P83" s="28"/>
      <c r="Q83" s="60"/>
    </row>
    <row r="84" spans="1:18" ht="15" customHeight="1">
      <c r="A84" s="1">
        <v>64</v>
      </c>
      <c r="B84" s="17"/>
      <c r="C84" s="4" t="str">
        <f t="shared" si="1"/>
        <v/>
      </c>
      <c r="D84" s="4" t="str">
        <f t="shared" si="2"/>
        <v/>
      </c>
      <c r="E84" s="18"/>
      <c r="F84" s="18"/>
      <c r="G84" s="19"/>
      <c r="H84" s="18" t="str">
        <f>IF(G84="","",IF(COUNTIF(C84,"*女*"),VLOOKUP(G84,'出場選手データ女子(必須)'!$A$3:$F$100,2,FALSE),VLOOKUP(G84,'出場選手データ男子(必須)'!$A$3:$F$94,2,FALSE)))</f>
        <v/>
      </c>
      <c r="I84" s="18" t="str">
        <f>IF(G84="","",IF(COUNTIF(C84,"*女*"),VLOOKUP(G84,'出場選手データ女子(必須)'!$A$3:$F$100,4,FALSE),VLOOKUP(G84,'出場選手データ男子(必須)'!$A$3:$F$94,4,FALSE)))</f>
        <v/>
      </c>
      <c r="J84" s="41" t="str">
        <f>IF(G84="","",IF(COUNTIF(C84,"*女*"),VLOOKUP(G84,'出場選手データ女子(必須)'!$A$3:$F$100,5,FALSE),VLOOKUP(G84,'出場選手データ男子(必須)'!$A$3:$F$94,5,FALSE)))</f>
        <v/>
      </c>
      <c r="K84" s="47"/>
      <c r="L84" s="75"/>
      <c r="M84" s="44"/>
      <c r="N84" s="28"/>
      <c r="O84" s="59"/>
      <c r="P84" s="28"/>
      <c r="Q84" s="60"/>
      <c r="R84" s="73"/>
    </row>
    <row r="85" spans="1:18" ht="15" customHeight="1">
      <c r="A85" s="1">
        <v>65</v>
      </c>
      <c r="B85" s="17"/>
      <c r="C85" s="4" t="str">
        <f t="shared" ref="C85:C148" si="3">IF(ISBLANK(B85),"",VLOOKUP(B85,$N$22:$P$121,2,FALSE))</f>
        <v/>
      </c>
      <c r="D85" s="4" t="str">
        <f t="shared" ref="D85:D148" si="4">IF(ISBLANK(B85),"",VLOOKUP(B85,$N$22:$P$121,3,FALSE))</f>
        <v/>
      </c>
      <c r="E85" s="18"/>
      <c r="F85" s="18"/>
      <c r="G85" s="19"/>
      <c r="H85" s="18" t="str">
        <f>IF(G85="","",IF(COUNTIF(C85,"*女*"),VLOOKUP(G85,'出場選手データ女子(必須)'!$A$3:$F$100,2,FALSE),VLOOKUP(G85,'出場選手データ男子(必須)'!$A$3:$F$94,2,FALSE)))</f>
        <v/>
      </c>
      <c r="I85" s="18" t="str">
        <f>IF(G85="","",IF(COUNTIF(C85,"*女*"),VLOOKUP(G85,'出場選手データ女子(必須)'!$A$3:$F$100,4,FALSE),VLOOKUP(G85,'出場選手データ男子(必須)'!$A$3:$F$94,4,FALSE)))</f>
        <v/>
      </c>
      <c r="J85" s="41" t="str">
        <f>IF(G85="","",IF(COUNTIF(C85,"*女*"),VLOOKUP(G85,'出場選手データ女子(必須)'!$A$3:$F$100,5,FALSE),VLOOKUP(G85,'出場選手データ男子(必須)'!$A$3:$F$94,5,FALSE)))</f>
        <v/>
      </c>
      <c r="K85" s="47"/>
      <c r="L85" s="75"/>
      <c r="M85" s="44"/>
      <c r="N85" s="28"/>
      <c r="O85" s="59"/>
      <c r="P85" s="28"/>
      <c r="Q85" s="60"/>
    </row>
    <row r="86" spans="1:18" ht="15" customHeight="1">
      <c r="A86" s="1">
        <v>66</v>
      </c>
      <c r="B86" s="17"/>
      <c r="C86" s="4" t="str">
        <f t="shared" si="3"/>
        <v/>
      </c>
      <c r="D86" s="4" t="str">
        <f t="shared" si="4"/>
        <v/>
      </c>
      <c r="E86" s="18"/>
      <c r="F86" s="18"/>
      <c r="G86" s="19"/>
      <c r="H86" s="18" t="str">
        <f>IF(G86="","",IF(COUNTIF(C86,"*女*"),VLOOKUP(G86,'出場選手データ女子(必須)'!$A$3:$F$100,2,FALSE),VLOOKUP(G86,'出場選手データ男子(必須)'!$A$3:$F$94,2,FALSE)))</f>
        <v/>
      </c>
      <c r="I86" s="18" t="str">
        <f>IF(G86="","",IF(COUNTIF(C86,"*女*"),VLOOKUP(G86,'出場選手データ女子(必須)'!$A$3:$F$100,4,FALSE),VLOOKUP(G86,'出場選手データ男子(必須)'!$A$3:$F$94,4,FALSE)))</f>
        <v/>
      </c>
      <c r="J86" s="41" t="str">
        <f>IF(G86="","",IF(COUNTIF(C86,"*女*"),VLOOKUP(G86,'出場選手データ女子(必須)'!$A$3:$F$100,5,FALSE),VLOOKUP(G86,'出場選手データ男子(必須)'!$A$3:$F$94,5,FALSE)))</f>
        <v/>
      </c>
      <c r="K86" s="47"/>
      <c r="L86" s="75"/>
      <c r="M86" s="44"/>
      <c r="N86" s="28"/>
      <c r="O86" s="59"/>
      <c r="P86" s="28"/>
      <c r="Q86" s="60"/>
    </row>
    <row r="87" spans="1:18" ht="15" customHeight="1">
      <c r="A87" s="1">
        <v>67</v>
      </c>
      <c r="B87" s="17"/>
      <c r="C87" s="4" t="str">
        <f t="shared" si="3"/>
        <v/>
      </c>
      <c r="D87" s="4" t="str">
        <f t="shared" si="4"/>
        <v/>
      </c>
      <c r="E87" s="18"/>
      <c r="F87" s="18"/>
      <c r="G87" s="19"/>
      <c r="H87" s="18" t="str">
        <f>IF(G87="","",IF(COUNTIF(C87,"*女*"),VLOOKUP(G87,'出場選手データ女子(必須)'!$A$3:$F$100,2,FALSE),VLOOKUP(G87,'出場選手データ男子(必須)'!$A$3:$F$94,2,FALSE)))</f>
        <v/>
      </c>
      <c r="I87" s="18" t="str">
        <f>IF(G87="","",IF(COUNTIF(C87,"*女*"),VLOOKUP(G87,'出場選手データ女子(必須)'!$A$3:$F$100,4,FALSE),VLOOKUP(G87,'出場選手データ男子(必須)'!$A$3:$F$94,4,FALSE)))</f>
        <v/>
      </c>
      <c r="J87" s="41" t="str">
        <f>IF(G87="","",IF(COUNTIF(C87,"*女*"),VLOOKUP(G87,'出場選手データ女子(必須)'!$A$3:$F$100,5,FALSE),VLOOKUP(G87,'出場選手データ男子(必須)'!$A$3:$F$94,5,FALSE)))</f>
        <v/>
      </c>
      <c r="K87" s="47"/>
      <c r="L87" s="75"/>
      <c r="M87" s="44"/>
      <c r="N87" s="28"/>
      <c r="O87" s="59"/>
      <c r="P87" s="28"/>
      <c r="Q87" s="60"/>
    </row>
    <row r="88" spans="1:18" ht="15" customHeight="1">
      <c r="A88" s="1">
        <v>68</v>
      </c>
      <c r="B88" s="17"/>
      <c r="C88" s="4" t="str">
        <f t="shared" si="3"/>
        <v/>
      </c>
      <c r="D88" s="4" t="str">
        <f t="shared" si="4"/>
        <v/>
      </c>
      <c r="E88" s="18"/>
      <c r="F88" s="18"/>
      <c r="G88" s="19"/>
      <c r="H88" s="18" t="str">
        <f>IF(G88="","",IF(COUNTIF(C88,"*女*"),VLOOKUP(G88,'出場選手データ女子(必須)'!$A$3:$F$100,2,FALSE),VLOOKUP(G88,'出場選手データ男子(必須)'!$A$3:$F$94,2,FALSE)))</f>
        <v/>
      </c>
      <c r="I88" s="18" t="str">
        <f>IF(G88="","",IF(COUNTIF(C88,"*女*"),VLOOKUP(G88,'出場選手データ女子(必須)'!$A$3:$F$100,4,FALSE),VLOOKUP(G88,'出場選手データ男子(必須)'!$A$3:$F$94,4,FALSE)))</f>
        <v/>
      </c>
      <c r="J88" s="41" t="str">
        <f>IF(G88="","",IF(COUNTIF(C88,"*女*"),VLOOKUP(G88,'出場選手データ女子(必須)'!$A$3:$F$100,5,FALSE),VLOOKUP(G88,'出場選手データ男子(必須)'!$A$3:$F$94,5,FALSE)))</f>
        <v/>
      </c>
      <c r="K88" s="47"/>
      <c r="L88" s="75"/>
      <c r="M88" s="44"/>
      <c r="N88" s="28"/>
      <c r="O88" s="59"/>
      <c r="P88" s="28"/>
      <c r="Q88" s="60"/>
    </row>
    <row r="89" spans="1:18" ht="15" customHeight="1">
      <c r="A89" s="1">
        <v>69</v>
      </c>
      <c r="B89" s="17"/>
      <c r="C89" s="4" t="str">
        <f t="shared" si="3"/>
        <v/>
      </c>
      <c r="D89" s="4" t="str">
        <f t="shared" si="4"/>
        <v/>
      </c>
      <c r="E89" s="18"/>
      <c r="F89" s="18"/>
      <c r="G89" s="19"/>
      <c r="H89" s="18" t="str">
        <f>IF(G89="","",IF(COUNTIF(C89,"*女*"),VLOOKUP(G89,'出場選手データ女子(必須)'!$A$3:$F$100,2,FALSE),VLOOKUP(G89,'出場選手データ男子(必須)'!$A$3:$F$94,2,FALSE)))</f>
        <v/>
      </c>
      <c r="I89" s="18" t="str">
        <f>IF(G89="","",IF(COUNTIF(C89,"*女*"),VLOOKUP(G89,'出場選手データ女子(必須)'!$A$3:$F$100,4,FALSE),VLOOKUP(G89,'出場選手データ男子(必須)'!$A$3:$F$94,4,FALSE)))</f>
        <v/>
      </c>
      <c r="J89" s="41" t="str">
        <f>IF(G89="","",IF(COUNTIF(C89,"*女*"),VLOOKUP(G89,'出場選手データ女子(必須)'!$A$3:$F$100,5,FALSE),VLOOKUP(G89,'出場選手データ男子(必須)'!$A$3:$F$94,5,FALSE)))</f>
        <v/>
      </c>
      <c r="K89" s="47"/>
      <c r="L89" s="75"/>
      <c r="M89" s="44"/>
      <c r="N89" s="28"/>
      <c r="O89" s="59"/>
      <c r="P89" s="28"/>
      <c r="Q89" s="55"/>
    </row>
    <row r="90" spans="1:18" ht="15" customHeight="1">
      <c r="A90" s="1">
        <v>70</v>
      </c>
      <c r="B90" s="17"/>
      <c r="C90" s="4" t="str">
        <f t="shared" si="3"/>
        <v/>
      </c>
      <c r="D90" s="4" t="str">
        <f t="shared" si="4"/>
        <v/>
      </c>
      <c r="E90" s="18"/>
      <c r="F90" s="18"/>
      <c r="G90" s="19"/>
      <c r="H90" s="18" t="str">
        <f>IF(G90="","",IF(COUNTIF(C90,"*女*"),VLOOKUP(G90,'出場選手データ女子(必須)'!$A$3:$F$100,2,FALSE),VLOOKUP(G90,'出場選手データ男子(必須)'!$A$3:$F$94,2,FALSE)))</f>
        <v/>
      </c>
      <c r="I90" s="18" t="str">
        <f>IF(G90="","",IF(COUNTIF(C90,"*女*"),VLOOKUP(G90,'出場選手データ女子(必須)'!$A$3:$F$100,4,FALSE),VLOOKUP(G90,'出場選手データ男子(必須)'!$A$3:$F$94,4,FALSE)))</f>
        <v/>
      </c>
      <c r="J90" s="41" t="str">
        <f>IF(G90="","",IF(COUNTIF(C90,"*女*"),VLOOKUP(G90,'出場選手データ女子(必須)'!$A$3:$F$100,5,FALSE),VLOOKUP(G90,'出場選手データ男子(必須)'!$A$3:$F$94,5,FALSE)))</f>
        <v/>
      </c>
      <c r="K90" s="47"/>
      <c r="L90" s="75"/>
      <c r="M90" s="44"/>
      <c r="N90" s="28"/>
      <c r="O90" s="59"/>
      <c r="P90" s="28"/>
      <c r="Q90" s="55"/>
    </row>
    <row r="91" spans="1:18" ht="15" customHeight="1">
      <c r="A91" s="1">
        <v>71</v>
      </c>
      <c r="B91" s="17"/>
      <c r="C91" s="4" t="str">
        <f t="shared" si="3"/>
        <v/>
      </c>
      <c r="D91" s="4" t="str">
        <f t="shared" si="4"/>
        <v/>
      </c>
      <c r="E91" s="18"/>
      <c r="F91" s="18"/>
      <c r="G91" s="19"/>
      <c r="H91" s="18" t="str">
        <f>IF(G91="","",IF(COUNTIF(C91,"*女*"),VLOOKUP(G91,'出場選手データ女子(必須)'!$A$3:$F$100,2,FALSE),VLOOKUP(G91,'出場選手データ男子(必須)'!$A$3:$F$94,2,FALSE)))</f>
        <v/>
      </c>
      <c r="I91" s="18" t="str">
        <f>IF(G91="","",IF(COUNTIF(C91,"*女*"),VLOOKUP(G91,'出場選手データ女子(必須)'!$A$3:$F$100,4,FALSE),VLOOKUP(G91,'出場選手データ男子(必須)'!$A$3:$F$94,4,FALSE)))</f>
        <v/>
      </c>
      <c r="J91" s="41" t="str">
        <f>IF(G91="","",IF(COUNTIF(C91,"*女*"),VLOOKUP(G91,'出場選手データ女子(必須)'!$A$3:$F$100,5,FALSE),VLOOKUP(G91,'出場選手データ男子(必須)'!$A$3:$F$94,5,FALSE)))</f>
        <v/>
      </c>
      <c r="K91" s="47"/>
      <c r="L91" s="75"/>
      <c r="M91" s="44"/>
      <c r="N91" s="28"/>
      <c r="O91" s="59"/>
      <c r="P91" s="28"/>
      <c r="Q91" s="55"/>
    </row>
    <row r="92" spans="1:18" ht="15" customHeight="1">
      <c r="A92" s="1">
        <v>72</v>
      </c>
      <c r="B92" s="17"/>
      <c r="C92" s="4" t="str">
        <f t="shared" si="3"/>
        <v/>
      </c>
      <c r="D92" s="4" t="str">
        <f t="shared" si="4"/>
        <v/>
      </c>
      <c r="E92" s="18"/>
      <c r="F92" s="18"/>
      <c r="G92" s="19"/>
      <c r="H92" s="18" t="str">
        <f>IF(G92="","",IF(COUNTIF(C92,"*女*"),VLOOKUP(G92,'出場選手データ女子(必須)'!$A$3:$F$100,2,FALSE),VLOOKUP(G92,'出場選手データ男子(必須)'!$A$3:$F$94,2,FALSE)))</f>
        <v/>
      </c>
      <c r="I92" s="18" t="str">
        <f>IF(G92="","",IF(COUNTIF(C92,"*女*"),VLOOKUP(G92,'出場選手データ女子(必須)'!$A$3:$F$100,4,FALSE),VLOOKUP(G92,'出場選手データ男子(必須)'!$A$3:$F$94,4,FALSE)))</f>
        <v/>
      </c>
      <c r="J92" s="41" t="str">
        <f>IF(G92="","",IF(COUNTIF(C92,"*女*"),VLOOKUP(G92,'出場選手データ女子(必須)'!$A$3:$F$100,5,FALSE),VLOOKUP(G92,'出場選手データ男子(必須)'!$A$3:$F$94,5,FALSE)))</f>
        <v/>
      </c>
      <c r="K92" s="47"/>
      <c r="L92" s="75"/>
      <c r="M92" s="44"/>
      <c r="N92" s="28"/>
      <c r="O92" s="59"/>
      <c r="P92" s="28"/>
      <c r="Q92" s="55"/>
    </row>
    <row r="93" spans="1:18" ht="15" customHeight="1">
      <c r="A93" s="1">
        <v>73</v>
      </c>
      <c r="B93" s="17"/>
      <c r="C93" s="4" t="str">
        <f t="shared" si="3"/>
        <v/>
      </c>
      <c r="D93" s="4" t="str">
        <f t="shared" si="4"/>
        <v/>
      </c>
      <c r="E93" s="18"/>
      <c r="F93" s="18"/>
      <c r="G93" s="19"/>
      <c r="H93" s="18" t="str">
        <f>IF(G93="","",IF(COUNTIF(C93,"*女*"),VLOOKUP(G93,'出場選手データ女子(必須)'!$A$3:$F$100,2,FALSE),VLOOKUP(G93,'出場選手データ男子(必須)'!$A$3:$F$94,2,FALSE)))</f>
        <v/>
      </c>
      <c r="I93" s="18" t="str">
        <f>IF(G93="","",IF(COUNTIF(C93,"*女*"),VLOOKUP(G93,'出場選手データ女子(必須)'!$A$3:$F$100,4,FALSE),VLOOKUP(G93,'出場選手データ男子(必須)'!$A$3:$F$94,4,FALSE)))</f>
        <v/>
      </c>
      <c r="J93" s="41" t="str">
        <f>IF(G93="","",IF(COUNTIF(C93,"*女*"),VLOOKUP(G93,'出場選手データ女子(必須)'!$A$3:$F$100,5,FALSE),VLOOKUP(G93,'出場選手データ男子(必須)'!$A$3:$F$94,5,FALSE)))</f>
        <v/>
      </c>
      <c r="K93" s="47"/>
      <c r="L93" s="75"/>
      <c r="M93" s="44"/>
      <c r="N93" s="28"/>
      <c r="O93" s="59"/>
      <c r="P93" s="28"/>
      <c r="Q93" s="55"/>
    </row>
    <row r="94" spans="1:18" ht="15" customHeight="1">
      <c r="A94" s="1">
        <v>74</v>
      </c>
      <c r="B94" s="17"/>
      <c r="C94" s="4" t="str">
        <f t="shared" si="3"/>
        <v/>
      </c>
      <c r="D94" s="4" t="str">
        <f t="shared" si="4"/>
        <v/>
      </c>
      <c r="E94" s="18"/>
      <c r="F94" s="18"/>
      <c r="G94" s="19"/>
      <c r="H94" s="18" t="str">
        <f>IF(G94="","",IF(COUNTIF(C94,"*女*"),VLOOKUP(G94,'出場選手データ女子(必須)'!$A$3:$F$100,2,FALSE),VLOOKUP(G94,'出場選手データ男子(必須)'!$A$3:$F$94,2,FALSE)))</f>
        <v/>
      </c>
      <c r="I94" s="18" t="str">
        <f>IF(G94="","",IF(COUNTIF(C94,"*女*"),VLOOKUP(G94,'出場選手データ女子(必須)'!$A$3:$F$100,4,FALSE),VLOOKUP(G94,'出場選手データ男子(必須)'!$A$3:$F$94,4,FALSE)))</f>
        <v/>
      </c>
      <c r="J94" s="41" t="str">
        <f>IF(G94="","",IF(COUNTIF(C94,"*女*"),VLOOKUP(G94,'出場選手データ女子(必須)'!$A$3:$F$100,5,FALSE),VLOOKUP(G94,'出場選手データ男子(必須)'!$A$3:$F$94,5,FALSE)))</f>
        <v/>
      </c>
      <c r="K94" s="47"/>
      <c r="L94" s="75"/>
      <c r="M94" s="44"/>
      <c r="N94" s="28"/>
      <c r="O94" s="59"/>
      <c r="P94" s="28"/>
      <c r="Q94" s="55"/>
    </row>
    <row r="95" spans="1:18" ht="15" customHeight="1">
      <c r="A95" s="1">
        <v>75</v>
      </c>
      <c r="B95" s="17"/>
      <c r="C95" s="4" t="str">
        <f t="shared" si="3"/>
        <v/>
      </c>
      <c r="D95" s="4" t="str">
        <f t="shared" si="4"/>
        <v/>
      </c>
      <c r="E95" s="18"/>
      <c r="F95" s="18"/>
      <c r="G95" s="19"/>
      <c r="H95" s="18" t="str">
        <f>IF(G95="","",IF(COUNTIF(C95,"*女*"),VLOOKUP(G95,'出場選手データ女子(必須)'!$A$3:$F$100,2,FALSE),VLOOKUP(G95,'出場選手データ男子(必須)'!$A$3:$F$94,2,FALSE)))</f>
        <v/>
      </c>
      <c r="I95" s="18" t="str">
        <f>IF(G95="","",IF(COUNTIF(C95,"*女*"),VLOOKUP(G95,'出場選手データ女子(必須)'!$A$3:$F$100,4,FALSE),VLOOKUP(G95,'出場選手データ男子(必須)'!$A$3:$F$94,4,FALSE)))</f>
        <v/>
      </c>
      <c r="J95" s="41" t="str">
        <f>IF(G95="","",IF(COUNTIF(C95,"*女*"),VLOOKUP(G95,'出場選手データ女子(必須)'!$A$3:$F$100,5,FALSE),VLOOKUP(G95,'出場選手データ男子(必須)'!$A$3:$F$94,5,FALSE)))</f>
        <v/>
      </c>
      <c r="K95" s="47"/>
      <c r="L95" s="75"/>
      <c r="M95" s="44"/>
      <c r="N95" s="28"/>
      <c r="O95" s="59"/>
      <c r="P95" s="28"/>
      <c r="Q95" s="55"/>
    </row>
    <row r="96" spans="1:18" ht="15" customHeight="1">
      <c r="A96" s="1">
        <v>76</v>
      </c>
      <c r="B96" s="17"/>
      <c r="C96" s="4" t="str">
        <f t="shared" si="3"/>
        <v/>
      </c>
      <c r="D96" s="4" t="str">
        <f t="shared" si="4"/>
        <v/>
      </c>
      <c r="E96" s="18"/>
      <c r="F96" s="18"/>
      <c r="G96" s="19"/>
      <c r="H96" s="18" t="str">
        <f>IF(G96="","",IF(COUNTIF(C96,"*女*"),VLOOKUP(G96,'出場選手データ女子(必須)'!$A$3:$F$100,2,FALSE),VLOOKUP(G96,'出場選手データ男子(必須)'!$A$3:$F$94,2,FALSE)))</f>
        <v/>
      </c>
      <c r="I96" s="18" t="str">
        <f>IF(G96="","",IF(COUNTIF(C96,"*女*"),VLOOKUP(G96,'出場選手データ女子(必須)'!$A$3:$F$100,4,FALSE),VLOOKUP(G96,'出場選手データ男子(必須)'!$A$3:$F$94,4,FALSE)))</f>
        <v/>
      </c>
      <c r="J96" s="41" t="str">
        <f>IF(G96="","",IF(COUNTIF(C96,"*女*"),VLOOKUP(G96,'出場選手データ女子(必須)'!$A$3:$F$100,5,FALSE),VLOOKUP(G96,'出場選手データ男子(必須)'!$A$3:$F$94,5,FALSE)))</f>
        <v/>
      </c>
      <c r="K96" s="47"/>
      <c r="L96" s="75"/>
      <c r="M96" s="44"/>
      <c r="N96" s="28"/>
      <c r="O96" s="59"/>
      <c r="P96" s="28"/>
      <c r="Q96" s="60"/>
    </row>
    <row r="97" spans="1:18" ht="15" customHeight="1">
      <c r="A97" s="1">
        <v>77</v>
      </c>
      <c r="B97" s="17"/>
      <c r="C97" s="4" t="str">
        <f t="shared" si="3"/>
        <v/>
      </c>
      <c r="D97" s="4" t="str">
        <f t="shared" si="4"/>
        <v/>
      </c>
      <c r="E97" s="18"/>
      <c r="F97" s="18"/>
      <c r="G97" s="19"/>
      <c r="H97" s="18" t="str">
        <f>IF(G97="","",IF(COUNTIF(C97,"*女*"),VLOOKUP(G97,'出場選手データ女子(必須)'!$A$3:$F$100,2,FALSE),VLOOKUP(G97,'出場選手データ男子(必須)'!$A$3:$F$94,2,FALSE)))</f>
        <v/>
      </c>
      <c r="I97" s="18" t="str">
        <f>IF(G97="","",IF(COUNTIF(C97,"*女*"),VLOOKUP(G97,'出場選手データ女子(必須)'!$A$3:$F$100,4,FALSE),VLOOKUP(G97,'出場選手データ男子(必須)'!$A$3:$F$94,4,FALSE)))</f>
        <v/>
      </c>
      <c r="J97" s="41" t="str">
        <f>IF(G97="","",IF(COUNTIF(C97,"*女*"),VLOOKUP(G97,'出場選手データ女子(必須)'!$A$3:$F$100,5,FALSE),VLOOKUP(G97,'出場選手データ男子(必須)'!$A$3:$F$94,5,FALSE)))</f>
        <v/>
      </c>
      <c r="K97" s="47"/>
      <c r="L97" s="75"/>
      <c r="M97" s="44"/>
      <c r="N97" s="28"/>
      <c r="O97" s="59"/>
      <c r="P97" s="28"/>
      <c r="Q97" s="60"/>
    </row>
    <row r="98" spans="1:18" ht="15" customHeight="1">
      <c r="A98" s="1">
        <v>78</v>
      </c>
      <c r="B98" s="17"/>
      <c r="C98" s="4" t="str">
        <f t="shared" si="3"/>
        <v/>
      </c>
      <c r="D98" s="4" t="str">
        <f t="shared" si="4"/>
        <v/>
      </c>
      <c r="E98" s="18"/>
      <c r="F98" s="18"/>
      <c r="G98" s="19"/>
      <c r="H98" s="18" t="str">
        <f>IF(G98="","",IF(COUNTIF(C98,"*女*"),VLOOKUP(G98,'出場選手データ女子(必須)'!$A$3:$F$100,2,FALSE),VLOOKUP(G98,'出場選手データ男子(必須)'!$A$3:$F$94,2,FALSE)))</f>
        <v/>
      </c>
      <c r="I98" s="18" t="str">
        <f>IF(G98="","",IF(COUNTIF(C98,"*女*"),VLOOKUP(G98,'出場選手データ女子(必須)'!$A$3:$F$100,4,FALSE),VLOOKUP(G98,'出場選手データ男子(必須)'!$A$3:$F$94,4,FALSE)))</f>
        <v/>
      </c>
      <c r="J98" s="41" t="str">
        <f>IF(G98="","",IF(COUNTIF(C98,"*女*"),VLOOKUP(G98,'出場選手データ女子(必須)'!$A$3:$F$100,5,FALSE),VLOOKUP(G98,'出場選手データ男子(必須)'!$A$3:$F$94,5,FALSE)))</f>
        <v/>
      </c>
      <c r="K98" s="47"/>
      <c r="L98" s="75"/>
      <c r="M98" s="44"/>
      <c r="N98" s="28"/>
      <c r="O98" s="59"/>
      <c r="P98" s="28"/>
      <c r="Q98" s="55"/>
    </row>
    <row r="99" spans="1:18" ht="15" customHeight="1">
      <c r="A99" s="1">
        <v>79</v>
      </c>
      <c r="B99" s="17"/>
      <c r="C99" s="4" t="str">
        <f t="shared" si="3"/>
        <v/>
      </c>
      <c r="D99" s="4" t="str">
        <f t="shared" si="4"/>
        <v/>
      </c>
      <c r="E99" s="18"/>
      <c r="F99" s="18"/>
      <c r="G99" s="19"/>
      <c r="H99" s="18" t="str">
        <f>IF(G99="","",IF(COUNTIF(C99,"*女*"),VLOOKUP(G99,'出場選手データ女子(必須)'!$A$3:$F$100,2,FALSE),VLOOKUP(G99,'出場選手データ男子(必須)'!$A$3:$F$94,2,FALSE)))</f>
        <v/>
      </c>
      <c r="I99" s="18" t="str">
        <f>IF(G99="","",IF(COUNTIF(C99,"*女*"),VLOOKUP(G99,'出場選手データ女子(必須)'!$A$3:$F$100,4,FALSE),VLOOKUP(G99,'出場選手データ男子(必須)'!$A$3:$F$94,4,FALSE)))</f>
        <v/>
      </c>
      <c r="J99" s="41" t="str">
        <f>IF(G99="","",IF(COUNTIF(C99,"*女*"),VLOOKUP(G99,'出場選手データ女子(必須)'!$A$3:$F$100,5,FALSE),VLOOKUP(G99,'出場選手データ男子(必須)'!$A$3:$F$94,5,FALSE)))</f>
        <v/>
      </c>
      <c r="K99" s="47"/>
      <c r="L99" s="75"/>
      <c r="M99" s="44"/>
      <c r="N99" s="28"/>
      <c r="O99" s="59"/>
      <c r="P99" s="28"/>
      <c r="Q99" s="55"/>
    </row>
    <row r="100" spans="1:18" ht="15" customHeight="1">
      <c r="A100" s="1">
        <v>80</v>
      </c>
      <c r="B100" s="17"/>
      <c r="C100" s="4" t="str">
        <f t="shared" si="3"/>
        <v/>
      </c>
      <c r="D100" s="4" t="str">
        <f t="shared" si="4"/>
        <v/>
      </c>
      <c r="E100" s="18"/>
      <c r="F100" s="18"/>
      <c r="G100" s="19"/>
      <c r="H100" s="18" t="str">
        <f>IF(G100="","",IF(COUNTIF(C100,"*女*"),VLOOKUP(G100,'出場選手データ女子(必須)'!$A$3:$F$100,2,FALSE),VLOOKUP(G100,'出場選手データ男子(必須)'!$A$3:$F$94,2,FALSE)))</f>
        <v/>
      </c>
      <c r="I100" s="18" t="str">
        <f>IF(G100="","",IF(COUNTIF(C100,"*女*"),VLOOKUP(G100,'出場選手データ女子(必須)'!$A$3:$F$100,4,FALSE),VLOOKUP(G100,'出場選手データ男子(必須)'!$A$3:$F$94,4,FALSE)))</f>
        <v/>
      </c>
      <c r="J100" s="41" t="str">
        <f>IF(G100="","",IF(COUNTIF(C100,"*女*"),VLOOKUP(G100,'出場選手データ女子(必須)'!$A$3:$F$100,5,FALSE),VLOOKUP(G100,'出場選手データ男子(必須)'!$A$3:$F$94,5,FALSE)))</f>
        <v/>
      </c>
      <c r="K100" s="47"/>
      <c r="L100" s="75"/>
      <c r="M100" s="44"/>
      <c r="N100" s="28"/>
      <c r="O100" s="59"/>
      <c r="P100" s="28"/>
      <c r="Q100" s="61"/>
    </row>
    <row r="101" spans="1:18" ht="15" customHeight="1">
      <c r="A101" s="1">
        <v>81</v>
      </c>
      <c r="B101" s="17"/>
      <c r="C101" s="4" t="str">
        <f t="shared" si="3"/>
        <v/>
      </c>
      <c r="D101" s="4" t="str">
        <f t="shared" si="4"/>
        <v/>
      </c>
      <c r="E101" s="18"/>
      <c r="F101" s="18"/>
      <c r="G101" s="19"/>
      <c r="H101" s="18" t="str">
        <f>IF(G101="","",IF(COUNTIF(C101,"*女*"),VLOOKUP(G101,'出場選手データ女子(必須)'!$A$3:$F$100,2,FALSE),VLOOKUP(G101,'出場選手データ男子(必須)'!$A$3:$F$94,2,FALSE)))</f>
        <v/>
      </c>
      <c r="I101" s="18" t="str">
        <f>IF(G101="","",IF(COUNTIF(C101,"*女*"),VLOOKUP(G101,'出場選手データ女子(必須)'!$A$3:$F$100,4,FALSE),VLOOKUP(G101,'出場選手データ男子(必須)'!$A$3:$F$94,4,FALSE)))</f>
        <v/>
      </c>
      <c r="J101" s="41" t="str">
        <f>IF(G101="","",IF(COUNTIF(C101,"*女*"),VLOOKUP(G101,'出場選手データ女子(必須)'!$A$3:$F$100,5,FALSE),VLOOKUP(G101,'出場選手データ男子(必須)'!$A$3:$F$94,5,FALSE)))</f>
        <v/>
      </c>
      <c r="K101" s="47"/>
      <c r="L101" s="75"/>
      <c r="M101" s="44"/>
      <c r="N101" s="28"/>
      <c r="O101" s="59"/>
      <c r="P101" s="28"/>
      <c r="Q101" s="61"/>
    </row>
    <row r="102" spans="1:18" ht="15" customHeight="1">
      <c r="A102" s="1">
        <v>82</v>
      </c>
      <c r="B102" s="17"/>
      <c r="C102" s="4" t="str">
        <f t="shared" si="3"/>
        <v/>
      </c>
      <c r="D102" s="4" t="str">
        <f t="shared" si="4"/>
        <v/>
      </c>
      <c r="E102" s="18"/>
      <c r="F102" s="18"/>
      <c r="G102" s="19"/>
      <c r="H102" s="18" t="str">
        <f>IF(G102="","",IF(COUNTIF(C102,"*女*"),VLOOKUP(G102,'出場選手データ女子(必須)'!$A$3:$F$100,2,FALSE),VLOOKUP(G102,'出場選手データ男子(必須)'!$A$3:$F$94,2,FALSE)))</f>
        <v/>
      </c>
      <c r="I102" s="18" t="str">
        <f>IF(G102="","",IF(COUNTIF(C102,"*女*"),VLOOKUP(G102,'出場選手データ女子(必須)'!$A$3:$F$100,4,FALSE),VLOOKUP(G102,'出場選手データ男子(必須)'!$A$3:$F$94,4,FALSE)))</f>
        <v/>
      </c>
      <c r="J102" s="41" t="str">
        <f>IF(G102="","",IF(COUNTIF(C102,"*女*"),VLOOKUP(G102,'出場選手データ女子(必須)'!$A$3:$F$100,5,FALSE),VLOOKUP(G102,'出場選手データ男子(必須)'!$A$3:$F$94,5,FALSE)))</f>
        <v/>
      </c>
      <c r="K102" s="47"/>
      <c r="L102" s="75"/>
      <c r="M102" s="44"/>
      <c r="N102" s="28"/>
      <c r="O102" s="59"/>
      <c r="P102" s="28"/>
      <c r="Q102" s="61"/>
    </row>
    <row r="103" spans="1:18" ht="15" customHeight="1">
      <c r="A103" s="1">
        <v>83</v>
      </c>
      <c r="B103" s="17"/>
      <c r="C103" s="4" t="str">
        <f t="shared" si="3"/>
        <v/>
      </c>
      <c r="D103" s="4" t="str">
        <f t="shared" si="4"/>
        <v/>
      </c>
      <c r="E103" s="18"/>
      <c r="F103" s="18"/>
      <c r="G103" s="19"/>
      <c r="H103" s="18" t="str">
        <f>IF(G103="","",IF(COUNTIF(C103,"*女*"),VLOOKUP(G103,'出場選手データ女子(必須)'!$A$3:$F$100,2,FALSE),VLOOKUP(G103,'出場選手データ男子(必須)'!$A$3:$F$94,2,FALSE)))</f>
        <v/>
      </c>
      <c r="I103" s="18" t="str">
        <f>IF(G103="","",IF(COUNTIF(C103,"*女*"),VLOOKUP(G103,'出場選手データ女子(必須)'!$A$3:$F$100,4,FALSE),VLOOKUP(G103,'出場選手データ男子(必須)'!$A$3:$F$94,4,FALSE)))</f>
        <v/>
      </c>
      <c r="J103" s="41" t="str">
        <f>IF(G103="","",IF(COUNTIF(C103,"*女*"),VLOOKUP(G103,'出場選手データ女子(必須)'!$A$3:$F$100,5,FALSE),VLOOKUP(G103,'出場選手データ男子(必須)'!$A$3:$F$94,5,FALSE)))</f>
        <v/>
      </c>
      <c r="K103" s="47"/>
      <c r="L103" s="75"/>
      <c r="M103" s="44"/>
      <c r="N103" s="28"/>
      <c r="O103" s="59"/>
      <c r="P103" s="28"/>
      <c r="Q103" s="61"/>
    </row>
    <row r="104" spans="1:18" ht="15" customHeight="1">
      <c r="A104" s="1">
        <v>84</v>
      </c>
      <c r="B104" s="17"/>
      <c r="C104" s="4" t="str">
        <f t="shared" si="3"/>
        <v/>
      </c>
      <c r="D104" s="4" t="str">
        <f t="shared" si="4"/>
        <v/>
      </c>
      <c r="E104" s="18"/>
      <c r="F104" s="18"/>
      <c r="G104" s="19"/>
      <c r="H104" s="18" t="str">
        <f>IF(G104="","",IF(COUNTIF(C104,"*女*"),VLOOKUP(G104,'出場選手データ女子(必須)'!$A$3:$F$100,2,FALSE),VLOOKUP(G104,'出場選手データ男子(必須)'!$A$3:$F$94,2,FALSE)))</f>
        <v/>
      </c>
      <c r="I104" s="18" t="str">
        <f>IF(G104="","",IF(COUNTIF(C104,"*女*"),VLOOKUP(G104,'出場選手データ女子(必須)'!$A$3:$F$100,4,FALSE),VLOOKUP(G104,'出場選手データ男子(必須)'!$A$3:$F$94,4,FALSE)))</f>
        <v/>
      </c>
      <c r="J104" s="41" t="str">
        <f>IF(G104="","",IF(COUNTIF(C104,"*女*"),VLOOKUP(G104,'出場選手データ女子(必須)'!$A$3:$F$100,5,FALSE),VLOOKUP(G104,'出場選手データ男子(必須)'!$A$3:$F$94,5,FALSE)))</f>
        <v/>
      </c>
      <c r="K104" s="47"/>
      <c r="L104" s="75"/>
      <c r="M104" s="44"/>
      <c r="N104" s="28"/>
      <c r="O104" s="28"/>
      <c r="P104" s="28"/>
      <c r="Q104" s="61"/>
      <c r="R104" s="73"/>
    </row>
    <row r="105" spans="1:18" ht="15" customHeight="1">
      <c r="A105" s="1">
        <v>85</v>
      </c>
      <c r="B105" s="17"/>
      <c r="C105" s="4" t="str">
        <f t="shared" si="3"/>
        <v/>
      </c>
      <c r="D105" s="4" t="str">
        <f t="shared" si="4"/>
        <v/>
      </c>
      <c r="E105" s="18"/>
      <c r="F105" s="18"/>
      <c r="G105" s="19"/>
      <c r="H105" s="18" t="str">
        <f>IF(G105="","",IF(COUNTIF(C105,"*女*"),VLOOKUP(G105,'出場選手データ女子(必須)'!$A$3:$F$100,2,FALSE),VLOOKUP(G105,'出場選手データ男子(必須)'!$A$3:$F$94,2,FALSE)))</f>
        <v/>
      </c>
      <c r="I105" s="18" t="str">
        <f>IF(G105="","",IF(COUNTIF(C105,"*女*"),VLOOKUP(G105,'出場選手データ女子(必須)'!$A$3:$F$100,4,FALSE),VLOOKUP(G105,'出場選手データ男子(必須)'!$A$3:$F$94,4,FALSE)))</f>
        <v/>
      </c>
      <c r="J105" s="41" t="str">
        <f>IF(G105="","",IF(COUNTIF(C105,"*女*"),VLOOKUP(G105,'出場選手データ女子(必須)'!$A$3:$F$100,5,FALSE),VLOOKUP(G105,'出場選手データ男子(必須)'!$A$3:$F$94,5,FALSE)))</f>
        <v/>
      </c>
      <c r="K105" s="47"/>
      <c r="L105" s="75"/>
      <c r="M105" s="44"/>
      <c r="N105" s="28"/>
      <c r="O105" s="28"/>
      <c r="P105" s="28"/>
      <c r="Q105" s="61"/>
    </row>
    <row r="106" spans="1:18" ht="15" customHeight="1">
      <c r="A106" s="1">
        <v>86</v>
      </c>
      <c r="B106" s="17"/>
      <c r="C106" s="4" t="str">
        <f t="shared" si="3"/>
        <v/>
      </c>
      <c r="D106" s="4" t="str">
        <f t="shared" si="4"/>
        <v/>
      </c>
      <c r="E106" s="18"/>
      <c r="F106" s="18"/>
      <c r="G106" s="19"/>
      <c r="H106" s="18" t="str">
        <f>IF(G106="","",IF(COUNTIF(C106,"*女*"),VLOOKUP(G106,'出場選手データ女子(必須)'!$A$3:$F$100,2,FALSE),VLOOKUP(G106,'出場選手データ男子(必須)'!$A$3:$F$94,2,FALSE)))</f>
        <v/>
      </c>
      <c r="I106" s="18" t="str">
        <f>IF(G106="","",IF(COUNTIF(C106,"*女*"),VLOOKUP(G106,'出場選手データ女子(必須)'!$A$3:$F$100,4,FALSE),VLOOKUP(G106,'出場選手データ男子(必須)'!$A$3:$F$94,4,FALSE)))</f>
        <v/>
      </c>
      <c r="J106" s="41" t="str">
        <f>IF(G106="","",IF(COUNTIF(C106,"*女*"),VLOOKUP(G106,'出場選手データ女子(必須)'!$A$3:$F$100,5,FALSE),VLOOKUP(G106,'出場選手データ男子(必須)'!$A$3:$F$94,5,FALSE)))</f>
        <v/>
      </c>
      <c r="K106" s="47"/>
      <c r="L106" s="75"/>
      <c r="M106" s="44"/>
      <c r="N106" s="28"/>
      <c r="O106" s="28"/>
      <c r="P106" s="28"/>
      <c r="Q106" s="61"/>
    </row>
    <row r="107" spans="1:18" ht="15" customHeight="1">
      <c r="A107" s="1">
        <v>87</v>
      </c>
      <c r="B107" s="17"/>
      <c r="C107" s="4" t="str">
        <f t="shared" si="3"/>
        <v/>
      </c>
      <c r="D107" s="4" t="str">
        <f t="shared" si="4"/>
        <v/>
      </c>
      <c r="E107" s="18"/>
      <c r="F107" s="18"/>
      <c r="G107" s="19"/>
      <c r="H107" s="18" t="str">
        <f>IF(G107="","",IF(COUNTIF(C107,"*女*"),VLOOKUP(G107,'出場選手データ女子(必須)'!$A$3:$F$100,2,FALSE),VLOOKUP(G107,'出場選手データ男子(必須)'!$A$3:$F$94,2,FALSE)))</f>
        <v/>
      </c>
      <c r="I107" s="18" t="str">
        <f>IF(G107="","",IF(COUNTIF(C107,"*女*"),VLOOKUP(G107,'出場選手データ女子(必須)'!$A$3:$F$100,4,FALSE),VLOOKUP(G107,'出場選手データ男子(必須)'!$A$3:$F$94,4,FALSE)))</f>
        <v/>
      </c>
      <c r="J107" s="41" t="str">
        <f>IF(G107="","",IF(COUNTIF(C107,"*女*"),VLOOKUP(G107,'出場選手データ女子(必須)'!$A$3:$F$100,5,FALSE),VLOOKUP(G107,'出場選手データ男子(必須)'!$A$3:$F$94,5,FALSE)))</f>
        <v/>
      </c>
      <c r="K107" s="47"/>
      <c r="L107" s="75"/>
      <c r="M107" s="44"/>
      <c r="O107" s="59"/>
      <c r="Q107" s="61"/>
    </row>
    <row r="108" spans="1:18" ht="15" customHeight="1">
      <c r="A108" s="1">
        <v>88</v>
      </c>
      <c r="B108" s="17"/>
      <c r="C108" s="4" t="str">
        <f t="shared" si="3"/>
        <v/>
      </c>
      <c r="D108" s="4" t="str">
        <f t="shared" si="4"/>
        <v/>
      </c>
      <c r="E108" s="18"/>
      <c r="F108" s="18"/>
      <c r="G108" s="19"/>
      <c r="H108" s="18" t="str">
        <f>IF(G108="","",IF(COUNTIF(C108,"*女*"),VLOOKUP(G108,'出場選手データ女子(必須)'!$A$3:$F$100,2,FALSE),VLOOKUP(G108,'出場選手データ男子(必須)'!$A$3:$F$94,2,FALSE)))</f>
        <v/>
      </c>
      <c r="I108" s="18" t="str">
        <f>IF(G108="","",IF(COUNTIF(C108,"*女*"),VLOOKUP(G108,'出場選手データ女子(必須)'!$A$3:$F$100,4,FALSE),VLOOKUP(G108,'出場選手データ男子(必須)'!$A$3:$F$94,4,FALSE)))</f>
        <v/>
      </c>
      <c r="J108" s="41" t="str">
        <f>IF(G108="","",IF(COUNTIF(C108,"*女*"),VLOOKUP(G108,'出場選手データ女子(必須)'!$A$3:$F$100,5,FALSE),VLOOKUP(G108,'出場選手データ男子(必須)'!$A$3:$F$94,5,FALSE)))</f>
        <v/>
      </c>
      <c r="K108" s="47"/>
      <c r="L108" s="75"/>
      <c r="M108" s="44"/>
      <c r="O108" s="59"/>
      <c r="Q108" s="61"/>
    </row>
    <row r="109" spans="1:18" ht="15" customHeight="1">
      <c r="A109" s="1">
        <v>89</v>
      </c>
      <c r="B109" s="17"/>
      <c r="C109" s="4" t="str">
        <f t="shared" si="3"/>
        <v/>
      </c>
      <c r="D109" s="4" t="str">
        <f t="shared" si="4"/>
        <v/>
      </c>
      <c r="E109" s="18"/>
      <c r="F109" s="18"/>
      <c r="G109" s="19"/>
      <c r="H109" s="18" t="str">
        <f>IF(G109="","",IF(COUNTIF(C109,"*女*"),VLOOKUP(G109,'出場選手データ女子(必須)'!$A$3:$F$100,2,FALSE),VLOOKUP(G109,'出場選手データ男子(必須)'!$A$3:$F$94,2,FALSE)))</f>
        <v/>
      </c>
      <c r="I109" s="18" t="str">
        <f>IF(G109="","",IF(COUNTIF(C109,"*女*"),VLOOKUP(G109,'出場選手データ女子(必須)'!$A$3:$F$100,4,FALSE),VLOOKUP(G109,'出場選手データ男子(必須)'!$A$3:$F$94,4,FALSE)))</f>
        <v/>
      </c>
      <c r="J109" s="41" t="str">
        <f>IF(G109="","",IF(COUNTIF(C109,"*女*"),VLOOKUP(G109,'出場選手データ女子(必須)'!$A$3:$F$100,5,FALSE),VLOOKUP(G109,'出場選手データ男子(必須)'!$A$3:$F$94,5,FALSE)))</f>
        <v/>
      </c>
      <c r="K109" s="47"/>
      <c r="L109" s="75"/>
      <c r="M109" s="44"/>
      <c r="O109" s="59"/>
      <c r="Q109" s="61"/>
    </row>
    <row r="110" spans="1:18" ht="15" customHeight="1">
      <c r="A110" s="1">
        <v>90</v>
      </c>
      <c r="B110" s="17"/>
      <c r="C110" s="4" t="str">
        <f t="shared" si="3"/>
        <v/>
      </c>
      <c r="D110" s="4" t="str">
        <f t="shared" si="4"/>
        <v/>
      </c>
      <c r="E110" s="18"/>
      <c r="F110" s="18"/>
      <c r="G110" s="19"/>
      <c r="H110" s="18" t="str">
        <f>IF(G110="","",IF(COUNTIF(C110,"*女*"),VLOOKUP(G110,'出場選手データ女子(必須)'!$A$3:$F$100,2,FALSE),VLOOKUP(G110,'出場選手データ男子(必須)'!$A$3:$F$94,2,FALSE)))</f>
        <v/>
      </c>
      <c r="I110" s="18" t="str">
        <f>IF(G110="","",IF(COUNTIF(C110,"*女*"),VLOOKUP(G110,'出場選手データ女子(必須)'!$A$3:$F$100,4,FALSE),VLOOKUP(G110,'出場選手データ男子(必須)'!$A$3:$F$94,4,FALSE)))</f>
        <v/>
      </c>
      <c r="J110" s="41" t="str">
        <f>IF(G110="","",IF(COUNTIF(C110,"*女*"),VLOOKUP(G110,'出場選手データ女子(必須)'!$A$3:$F$100,5,FALSE),VLOOKUP(G110,'出場選手データ男子(必須)'!$A$3:$F$94,5,FALSE)))</f>
        <v/>
      </c>
      <c r="K110" s="47"/>
      <c r="L110" s="75"/>
      <c r="M110" s="44"/>
      <c r="O110" s="59"/>
      <c r="Q110" s="61"/>
    </row>
    <row r="111" spans="1:18" ht="15" customHeight="1">
      <c r="A111" s="1">
        <v>91</v>
      </c>
      <c r="B111" s="17"/>
      <c r="C111" s="4" t="str">
        <f t="shared" si="3"/>
        <v/>
      </c>
      <c r="D111" s="4" t="str">
        <f t="shared" si="4"/>
        <v/>
      </c>
      <c r="E111" s="18"/>
      <c r="F111" s="18"/>
      <c r="G111" s="19"/>
      <c r="H111" s="18" t="str">
        <f>IF(G111="","",IF(COUNTIF(C111,"*女*"),VLOOKUP(G111,'出場選手データ女子(必須)'!$A$3:$F$100,2,FALSE),VLOOKUP(G111,'出場選手データ男子(必須)'!$A$3:$F$94,2,FALSE)))</f>
        <v/>
      </c>
      <c r="I111" s="18" t="str">
        <f>IF(G111="","",IF(COUNTIF(C111,"*女*"),VLOOKUP(G111,'出場選手データ女子(必須)'!$A$3:$F$100,4,FALSE),VLOOKUP(G111,'出場選手データ男子(必須)'!$A$3:$F$94,4,FALSE)))</f>
        <v/>
      </c>
      <c r="J111" s="41" t="str">
        <f>IF(G111="","",IF(COUNTIF(C111,"*女*"),VLOOKUP(G111,'出場選手データ女子(必須)'!$A$3:$F$100,5,FALSE),VLOOKUP(G111,'出場選手データ男子(必須)'!$A$3:$F$94,5,FALSE)))</f>
        <v/>
      </c>
      <c r="K111" s="47"/>
      <c r="L111" s="75"/>
      <c r="M111" s="44"/>
      <c r="O111" s="59"/>
      <c r="Q111" s="61"/>
    </row>
    <row r="112" spans="1:18" ht="15" customHeight="1">
      <c r="A112" s="1">
        <v>92</v>
      </c>
      <c r="B112" s="17"/>
      <c r="C112" s="4" t="str">
        <f t="shared" si="3"/>
        <v/>
      </c>
      <c r="D112" s="4" t="str">
        <f t="shared" si="4"/>
        <v/>
      </c>
      <c r="E112" s="18"/>
      <c r="F112" s="18"/>
      <c r="G112" s="19"/>
      <c r="H112" s="18" t="str">
        <f>IF(G112="","",IF(COUNTIF(C112,"*女*"),VLOOKUP(G112,'出場選手データ女子(必須)'!$A$3:$F$100,2,FALSE),VLOOKUP(G112,'出場選手データ男子(必須)'!$A$3:$F$94,2,FALSE)))</f>
        <v/>
      </c>
      <c r="I112" s="18" t="str">
        <f>IF(G112="","",IF(COUNTIF(C112,"*女*"),VLOOKUP(G112,'出場選手データ女子(必須)'!$A$3:$F$100,4,FALSE),VLOOKUP(G112,'出場選手データ男子(必須)'!$A$3:$F$94,4,FALSE)))</f>
        <v/>
      </c>
      <c r="J112" s="41" t="str">
        <f>IF(G112="","",IF(COUNTIF(C112,"*女*"),VLOOKUP(G112,'出場選手データ女子(必須)'!$A$3:$F$100,5,FALSE),VLOOKUP(G112,'出場選手データ男子(必須)'!$A$3:$F$94,5,FALSE)))</f>
        <v/>
      </c>
      <c r="K112" s="47"/>
      <c r="L112" s="75"/>
      <c r="M112" s="44"/>
      <c r="O112" s="59"/>
      <c r="Q112" s="61"/>
    </row>
    <row r="113" spans="1:18" ht="15" customHeight="1">
      <c r="A113" s="1">
        <v>93</v>
      </c>
      <c r="B113" s="17"/>
      <c r="C113" s="4" t="str">
        <f t="shared" si="3"/>
        <v/>
      </c>
      <c r="D113" s="4" t="str">
        <f t="shared" si="4"/>
        <v/>
      </c>
      <c r="E113" s="18"/>
      <c r="F113" s="18"/>
      <c r="G113" s="19"/>
      <c r="H113" s="18" t="str">
        <f>IF(G113="","",IF(COUNTIF(C113,"*女*"),VLOOKUP(G113,'出場選手データ女子(必須)'!$A$3:$F$100,2,FALSE),VLOOKUP(G113,'出場選手データ男子(必須)'!$A$3:$F$94,2,FALSE)))</f>
        <v/>
      </c>
      <c r="I113" s="18" t="str">
        <f>IF(G113="","",IF(COUNTIF(C113,"*女*"),VLOOKUP(G113,'出場選手データ女子(必須)'!$A$3:$F$100,4,FALSE),VLOOKUP(G113,'出場選手データ男子(必須)'!$A$3:$F$94,4,FALSE)))</f>
        <v/>
      </c>
      <c r="J113" s="41" t="str">
        <f>IF(G113="","",IF(COUNTIF(C113,"*女*"),VLOOKUP(G113,'出場選手データ女子(必須)'!$A$3:$F$100,5,FALSE),VLOOKUP(G113,'出場選手データ男子(必須)'!$A$3:$F$94,5,FALSE)))</f>
        <v/>
      </c>
      <c r="K113" s="47"/>
      <c r="L113" s="75"/>
      <c r="M113" s="44"/>
      <c r="O113" s="59"/>
    </row>
    <row r="114" spans="1:18" ht="15" customHeight="1">
      <c r="A114" s="1">
        <v>94</v>
      </c>
      <c r="B114" s="17"/>
      <c r="C114" s="4" t="str">
        <f t="shared" si="3"/>
        <v/>
      </c>
      <c r="D114" s="4" t="str">
        <f t="shared" si="4"/>
        <v/>
      </c>
      <c r="E114" s="18"/>
      <c r="F114" s="18"/>
      <c r="G114" s="19"/>
      <c r="H114" s="18" t="str">
        <f>IF(G114="","",IF(COUNTIF(C114,"*女*"),VLOOKUP(G114,'出場選手データ女子(必須)'!$A$3:$F$100,2,FALSE),VLOOKUP(G114,'出場選手データ男子(必須)'!$A$3:$F$94,2,FALSE)))</f>
        <v/>
      </c>
      <c r="I114" s="18" t="str">
        <f>IF(G114="","",IF(COUNTIF(C114,"*女*"),VLOOKUP(G114,'出場選手データ女子(必須)'!$A$3:$F$100,4,FALSE),VLOOKUP(G114,'出場選手データ男子(必須)'!$A$3:$F$94,4,FALSE)))</f>
        <v/>
      </c>
      <c r="J114" s="41" t="str">
        <f>IF(G114="","",IF(COUNTIF(C114,"*女*"),VLOOKUP(G114,'出場選手データ女子(必須)'!$A$3:$F$100,5,FALSE),VLOOKUP(G114,'出場選手データ男子(必須)'!$A$3:$F$94,5,FALSE)))</f>
        <v/>
      </c>
      <c r="K114" s="47"/>
      <c r="L114" s="75"/>
      <c r="M114" s="44"/>
      <c r="O114" s="59"/>
      <c r="R114" s="73"/>
    </row>
    <row r="115" spans="1:18" ht="15" customHeight="1">
      <c r="A115" s="1">
        <v>95</v>
      </c>
      <c r="B115" s="17"/>
      <c r="C115" s="4" t="str">
        <f t="shared" si="3"/>
        <v/>
      </c>
      <c r="D115" s="4" t="str">
        <f t="shared" si="4"/>
        <v/>
      </c>
      <c r="E115" s="18"/>
      <c r="F115" s="18"/>
      <c r="G115" s="19"/>
      <c r="H115" s="18" t="str">
        <f>IF(G115="","",IF(COUNTIF(C115,"*女*"),VLOOKUP(G115,'出場選手データ女子(必須)'!$A$3:$F$100,2,FALSE),VLOOKUP(G115,'出場選手データ男子(必須)'!$A$3:$F$94,2,FALSE)))</f>
        <v/>
      </c>
      <c r="I115" s="18" t="str">
        <f>IF(G115="","",IF(COUNTIF(C115,"*女*"),VLOOKUP(G115,'出場選手データ女子(必須)'!$A$3:$F$100,4,FALSE),VLOOKUP(G115,'出場選手データ男子(必須)'!$A$3:$F$94,4,FALSE)))</f>
        <v/>
      </c>
      <c r="J115" s="41" t="str">
        <f>IF(G115="","",IF(COUNTIF(C115,"*女*"),VLOOKUP(G115,'出場選手データ女子(必須)'!$A$3:$F$100,5,FALSE),VLOOKUP(G115,'出場選手データ男子(必須)'!$A$3:$F$94,5,FALSE)))</f>
        <v/>
      </c>
      <c r="K115" s="47"/>
      <c r="L115" s="75"/>
      <c r="M115" s="44"/>
      <c r="O115" s="59"/>
    </row>
    <row r="116" spans="1:18" ht="15" customHeight="1">
      <c r="A116" s="1">
        <v>96</v>
      </c>
      <c r="B116" s="17"/>
      <c r="C116" s="4" t="str">
        <f t="shared" si="3"/>
        <v/>
      </c>
      <c r="D116" s="4" t="str">
        <f t="shared" si="4"/>
        <v/>
      </c>
      <c r="E116" s="18"/>
      <c r="F116" s="18"/>
      <c r="G116" s="19"/>
      <c r="H116" s="18" t="str">
        <f>IF(G116="","",IF(COUNTIF(C116,"*女*"),VLOOKUP(G116,'出場選手データ女子(必須)'!$A$3:$F$100,2,FALSE),VLOOKUP(G116,'出場選手データ男子(必須)'!$A$3:$F$94,2,FALSE)))</f>
        <v/>
      </c>
      <c r="I116" s="18" t="str">
        <f>IF(G116="","",IF(COUNTIF(C116,"*女*"),VLOOKUP(G116,'出場選手データ女子(必須)'!$A$3:$F$100,4,FALSE),VLOOKUP(G116,'出場選手データ男子(必須)'!$A$3:$F$94,4,FALSE)))</f>
        <v/>
      </c>
      <c r="J116" s="41" t="str">
        <f>IF(G116="","",IF(COUNTIF(C116,"*女*"),VLOOKUP(G116,'出場選手データ女子(必須)'!$A$3:$F$100,5,FALSE),VLOOKUP(G116,'出場選手データ男子(必須)'!$A$3:$F$94,5,FALSE)))</f>
        <v/>
      </c>
      <c r="K116" s="47"/>
      <c r="L116" s="75"/>
      <c r="M116" s="44"/>
      <c r="O116" s="59"/>
    </row>
    <row r="117" spans="1:18" ht="15" customHeight="1">
      <c r="A117" s="1">
        <v>97</v>
      </c>
      <c r="B117" s="17"/>
      <c r="C117" s="4" t="str">
        <f t="shared" si="3"/>
        <v/>
      </c>
      <c r="D117" s="4" t="str">
        <f t="shared" si="4"/>
        <v/>
      </c>
      <c r="E117" s="18"/>
      <c r="F117" s="18"/>
      <c r="G117" s="19"/>
      <c r="H117" s="18" t="str">
        <f>IF(G117="","",IF(COUNTIF(C117,"*女*"),VLOOKUP(G117,'出場選手データ女子(必須)'!$A$3:$F$100,2,FALSE),VLOOKUP(G117,'出場選手データ男子(必須)'!$A$3:$F$94,2,FALSE)))</f>
        <v/>
      </c>
      <c r="I117" s="18" t="str">
        <f>IF(G117="","",IF(COUNTIF(C117,"*女*"),VLOOKUP(G117,'出場選手データ女子(必須)'!$A$3:$F$100,4,FALSE),VLOOKUP(G117,'出場選手データ男子(必須)'!$A$3:$F$94,4,FALSE)))</f>
        <v/>
      </c>
      <c r="J117" s="41" t="str">
        <f>IF(G117="","",IF(COUNTIF(C117,"*女*"),VLOOKUP(G117,'出場選手データ女子(必須)'!$A$3:$F$100,5,FALSE),VLOOKUP(G117,'出場選手データ男子(必須)'!$A$3:$F$94,5,FALSE)))</f>
        <v/>
      </c>
      <c r="K117" s="47"/>
      <c r="L117" s="75"/>
      <c r="M117" s="44"/>
      <c r="O117" s="59"/>
    </row>
    <row r="118" spans="1:18" ht="15" customHeight="1">
      <c r="A118" s="1">
        <v>98</v>
      </c>
      <c r="B118" s="17"/>
      <c r="C118" s="4" t="str">
        <f t="shared" si="3"/>
        <v/>
      </c>
      <c r="D118" s="4" t="str">
        <f t="shared" si="4"/>
        <v/>
      </c>
      <c r="E118" s="18"/>
      <c r="F118" s="18"/>
      <c r="G118" s="19"/>
      <c r="H118" s="18" t="str">
        <f>IF(G118="","",IF(COUNTIF(C118,"*女*"),VLOOKUP(G118,'出場選手データ女子(必須)'!$A$3:$F$100,2,FALSE),VLOOKUP(G118,'出場選手データ男子(必須)'!$A$3:$F$94,2,FALSE)))</f>
        <v/>
      </c>
      <c r="I118" s="18" t="str">
        <f>IF(G118="","",IF(COUNTIF(C118,"*女*"),VLOOKUP(G118,'出場選手データ女子(必須)'!$A$3:$F$100,4,FALSE),VLOOKUP(G118,'出場選手データ男子(必須)'!$A$3:$F$94,4,FALSE)))</f>
        <v/>
      </c>
      <c r="J118" s="41" t="str">
        <f>IF(G118="","",IF(COUNTIF(C118,"*女*"),VLOOKUP(G118,'出場選手データ女子(必須)'!$A$3:$F$100,5,FALSE),VLOOKUP(G118,'出場選手データ男子(必須)'!$A$3:$F$94,5,FALSE)))</f>
        <v/>
      </c>
      <c r="K118" s="47"/>
      <c r="L118" s="75"/>
      <c r="M118" s="44"/>
      <c r="O118" s="59"/>
    </row>
    <row r="119" spans="1:18" ht="15" customHeight="1">
      <c r="A119" s="1">
        <v>99</v>
      </c>
      <c r="B119" s="17"/>
      <c r="C119" s="4" t="str">
        <f t="shared" si="3"/>
        <v/>
      </c>
      <c r="D119" s="4" t="str">
        <f t="shared" si="4"/>
        <v/>
      </c>
      <c r="E119" s="18"/>
      <c r="F119" s="18"/>
      <c r="G119" s="19"/>
      <c r="H119" s="18" t="str">
        <f>IF(G119="","",IF(COUNTIF(C119,"*女*"),VLOOKUP(G119,'出場選手データ女子(必須)'!$A$3:$F$100,2,FALSE),VLOOKUP(G119,'出場選手データ男子(必須)'!$A$3:$F$94,2,FALSE)))</f>
        <v/>
      </c>
      <c r="I119" s="18" t="str">
        <f>IF(G119="","",IF(COUNTIF(C119,"*女*"),VLOOKUP(G119,'出場選手データ女子(必須)'!$A$3:$F$100,4,FALSE),VLOOKUP(G119,'出場選手データ男子(必須)'!$A$3:$F$94,4,FALSE)))</f>
        <v/>
      </c>
      <c r="J119" s="41" t="str">
        <f>IF(G119="","",IF(COUNTIF(C119,"*女*"),VLOOKUP(G119,'出場選手データ女子(必須)'!$A$3:$F$100,5,FALSE),VLOOKUP(G119,'出場選手データ男子(必須)'!$A$3:$F$94,5,FALSE)))</f>
        <v/>
      </c>
      <c r="K119" s="47"/>
      <c r="L119" s="75"/>
      <c r="M119" s="44"/>
      <c r="O119" s="59"/>
    </row>
    <row r="120" spans="1:18" ht="15" customHeight="1">
      <c r="A120" s="1">
        <v>100</v>
      </c>
      <c r="B120" s="17"/>
      <c r="C120" s="4" t="str">
        <f t="shared" si="3"/>
        <v/>
      </c>
      <c r="D120" s="4" t="str">
        <f t="shared" si="4"/>
        <v/>
      </c>
      <c r="E120" s="18"/>
      <c r="F120" s="18"/>
      <c r="G120" s="19"/>
      <c r="H120" s="18" t="str">
        <f>IF(G120="","",IF(COUNTIF(C120,"*女*"),VLOOKUP(G120,'出場選手データ女子(必須)'!$A$3:$F$100,2,FALSE),VLOOKUP(G120,'出場選手データ男子(必須)'!$A$3:$F$94,2,FALSE)))</f>
        <v/>
      </c>
      <c r="I120" s="18" t="str">
        <f>IF(G120="","",IF(COUNTIF(C120,"*女*"),VLOOKUP(G120,'出場選手データ女子(必須)'!$A$3:$F$100,4,FALSE),VLOOKUP(G120,'出場選手データ男子(必須)'!$A$3:$F$94,4,FALSE)))</f>
        <v/>
      </c>
      <c r="J120" s="41" t="str">
        <f>IF(G120="","",IF(COUNTIF(C120,"*女*"),VLOOKUP(G120,'出場選手データ女子(必須)'!$A$3:$F$100,5,FALSE),VLOOKUP(G120,'出場選手データ男子(必須)'!$A$3:$F$94,5,FALSE)))</f>
        <v/>
      </c>
      <c r="K120" s="47"/>
      <c r="L120" s="75"/>
      <c r="M120" s="44"/>
      <c r="O120" s="59"/>
    </row>
    <row r="121" spans="1:18" ht="15" customHeight="1">
      <c r="A121" s="1">
        <v>101</v>
      </c>
      <c r="B121" s="17"/>
      <c r="C121" s="4" t="str">
        <f t="shared" si="3"/>
        <v/>
      </c>
      <c r="D121" s="4" t="str">
        <f t="shared" si="4"/>
        <v/>
      </c>
      <c r="E121" s="18"/>
      <c r="F121" s="18"/>
      <c r="G121" s="19"/>
      <c r="H121" s="18" t="str">
        <f>IF(G121="","",IF(COUNTIF(C121,"*女*"),VLOOKUP(G121,'出場選手データ女子(必須)'!$A$3:$F$100,2,FALSE),VLOOKUP(G121,'出場選手データ男子(必須)'!$A$3:$F$94,2,FALSE)))</f>
        <v/>
      </c>
      <c r="I121" s="18" t="str">
        <f>IF(G121="","",IF(COUNTIF(C121,"*女*"),VLOOKUP(G121,'出場選手データ女子(必須)'!$A$3:$F$100,4,FALSE),VLOOKUP(G121,'出場選手データ男子(必須)'!$A$3:$F$94,4,FALSE)))</f>
        <v/>
      </c>
      <c r="J121" s="41" t="str">
        <f>IF(G121="","",IF(COUNTIF(C121,"*女*"),VLOOKUP(G121,'出場選手データ女子(必須)'!$A$3:$F$100,5,FALSE),VLOOKUP(G121,'出場選手データ男子(必須)'!$A$3:$F$94,5,FALSE)))</f>
        <v/>
      </c>
      <c r="K121" s="47"/>
      <c r="L121" s="75"/>
      <c r="O121" s="59"/>
    </row>
    <row r="122" spans="1:18" ht="15" customHeight="1">
      <c r="A122" s="1">
        <v>102</v>
      </c>
      <c r="B122" s="17"/>
      <c r="C122" s="4" t="str">
        <f t="shared" si="3"/>
        <v/>
      </c>
      <c r="D122" s="4" t="str">
        <f t="shared" si="4"/>
        <v/>
      </c>
      <c r="E122" s="18"/>
      <c r="F122" s="18"/>
      <c r="G122" s="19"/>
      <c r="H122" s="18" t="str">
        <f>IF(G122="","",IF(COUNTIF(C122,"*女*"),VLOOKUP(G122,'出場選手データ女子(必須)'!$A$3:$F$100,2,FALSE),VLOOKUP(G122,'出場選手データ男子(必須)'!$A$3:$F$94,2,FALSE)))</f>
        <v/>
      </c>
      <c r="I122" s="18" t="str">
        <f>IF(G122="","",IF(COUNTIF(C122,"*女*"),VLOOKUP(G122,'出場選手データ女子(必須)'!$A$3:$F$100,4,FALSE),VLOOKUP(G122,'出場選手データ男子(必須)'!$A$3:$F$94,4,FALSE)))</f>
        <v/>
      </c>
      <c r="J122" s="41" t="str">
        <f>IF(G122="","",IF(COUNTIF(C122,"*女*"),VLOOKUP(G122,'出場選手データ女子(必須)'!$A$3:$F$100,5,FALSE),VLOOKUP(G122,'出場選手データ男子(必須)'!$A$3:$F$94,5,FALSE)))</f>
        <v/>
      </c>
      <c r="K122" s="47"/>
      <c r="L122" s="75"/>
      <c r="O122" s="59"/>
    </row>
    <row r="123" spans="1:18" ht="15" customHeight="1">
      <c r="A123" s="1">
        <v>103</v>
      </c>
      <c r="B123" s="17"/>
      <c r="C123" s="4" t="str">
        <f t="shared" si="3"/>
        <v/>
      </c>
      <c r="D123" s="4" t="str">
        <f t="shared" si="4"/>
        <v/>
      </c>
      <c r="E123" s="18"/>
      <c r="F123" s="18"/>
      <c r="G123" s="19"/>
      <c r="H123" s="18" t="str">
        <f>IF(G123="","",IF(COUNTIF(C123,"*女*"),VLOOKUP(G123,'出場選手データ女子(必須)'!$A$3:$F$100,2,FALSE),VLOOKUP(G123,'出場選手データ男子(必須)'!$A$3:$F$94,2,FALSE)))</f>
        <v/>
      </c>
      <c r="I123" s="18" t="str">
        <f>IF(G123="","",IF(COUNTIF(C123,"*女*"),VLOOKUP(G123,'出場選手データ女子(必須)'!$A$3:$F$100,4,FALSE),VLOOKUP(G123,'出場選手データ男子(必須)'!$A$3:$F$94,4,FALSE)))</f>
        <v/>
      </c>
      <c r="J123" s="41" t="str">
        <f>IF(G123="","",IF(COUNTIF(C123,"*女*"),VLOOKUP(G123,'出場選手データ女子(必須)'!$A$3:$F$100,5,FALSE),VLOOKUP(G123,'出場選手データ男子(必須)'!$A$3:$F$94,5,FALSE)))</f>
        <v/>
      </c>
      <c r="K123" s="47"/>
      <c r="L123" s="75"/>
      <c r="O123" s="59"/>
    </row>
    <row r="124" spans="1:18" ht="15" customHeight="1">
      <c r="A124" s="1">
        <v>104</v>
      </c>
      <c r="B124" s="17"/>
      <c r="C124" s="4" t="str">
        <f t="shared" si="3"/>
        <v/>
      </c>
      <c r="D124" s="4" t="str">
        <f t="shared" si="4"/>
        <v/>
      </c>
      <c r="E124" s="18"/>
      <c r="F124" s="18"/>
      <c r="G124" s="19"/>
      <c r="H124" s="18" t="str">
        <f>IF(G124="","",IF(COUNTIF(C124,"*女*"),VLOOKUP(G124,'出場選手データ女子(必須)'!$A$3:$F$100,2,FALSE),VLOOKUP(G124,'出場選手データ男子(必須)'!$A$3:$F$94,2,FALSE)))</f>
        <v/>
      </c>
      <c r="I124" s="18" t="str">
        <f>IF(G124="","",IF(COUNTIF(C124,"*女*"),VLOOKUP(G124,'出場選手データ女子(必須)'!$A$3:$F$100,4,FALSE),VLOOKUP(G124,'出場選手データ男子(必須)'!$A$3:$F$94,4,FALSE)))</f>
        <v/>
      </c>
      <c r="J124" s="41" t="str">
        <f>IF(G124="","",IF(COUNTIF(C124,"*女*"),VLOOKUP(G124,'出場選手データ女子(必須)'!$A$3:$F$100,5,FALSE),VLOOKUP(G124,'出場選手データ男子(必須)'!$A$3:$F$94,5,FALSE)))</f>
        <v/>
      </c>
      <c r="K124" s="47"/>
      <c r="L124" s="75"/>
      <c r="O124" s="59"/>
    </row>
    <row r="125" spans="1:18" ht="15" customHeight="1">
      <c r="A125" s="1">
        <v>105</v>
      </c>
      <c r="B125" s="17"/>
      <c r="C125" s="4" t="str">
        <f t="shared" si="3"/>
        <v/>
      </c>
      <c r="D125" s="4" t="str">
        <f t="shared" si="4"/>
        <v/>
      </c>
      <c r="E125" s="18"/>
      <c r="F125" s="18"/>
      <c r="G125" s="19"/>
      <c r="H125" s="18" t="str">
        <f>IF(G125="","",IF(COUNTIF(C125,"*女*"),VLOOKUP(G125,'出場選手データ女子(必須)'!$A$3:$F$100,2,FALSE),VLOOKUP(G125,'出場選手データ男子(必須)'!$A$3:$F$94,2,FALSE)))</f>
        <v/>
      </c>
      <c r="I125" s="18" t="str">
        <f>IF(G125="","",IF(COUNTIF(C125,"*女*"),VLOOKUP(G125,'出場選手データ女子(必須)'!$A$3:$F$100,4,FALSE),VLOOKUP(G125,'出場選手データ男子(必須)'!$A$3:$F$94,4,FALSE)))</f>
        <v/>
      </c>
      <c r="J125" s="41" t="str">
        <f>IF(G125="","",IF(COUNTIF(C125,"*女*"),VLOOKUP(G125,'出場選手データ女子(必須)'!$A$3:$F$100,5,FALSE),VLOOKUP(G125,'出場選手データ男子(必須)'!$A$3:$F$94,5,FALSE)))</f>
        <v/>
      </c>
      <c r="K125" s="47"/>
      <c r="L125" s="75"/>
      <c r="O125" s="59"/>
    </row>
    <row r="126" spans="1:18" ht="15" customHeight="1">
      <c r="A126" s="1">
        <v>106</v>
      </c>
      <c r="B126" s="17"/>
      <c r="C126" s="4" t="str">
        <f t="shared" si="3"/>
        <v/>
      </c>
      <c r="D126" s="4" t="str">
        <f t="shared" si="4"/>
        <v/>
      </c>
      <c r="E126" s="18"/>
      <c r="F126" s="18"/>
      <c r="G126" s="19"/>
      <c r="H126" s="18" t="str">
        <f>IF(G126="","",IF(COUNTIF(C126,"*女*"),VLOOKUP(G126,'出場選手データ女子(必須)'!$A$3:$F$100,2,FALSE),VLOOKUP(G126,'出場選手データ男子(必須)'!$A$3:$F$94,2,FALSE)))</f>
        <v/>
      </c>
      <c r="I126" s="18" t="str">
        <f>IF(G126="","",IF(COUNTIF(C126,"*女*"),VLOOKUP(G126,'出場選手データ女子(必須)'!$A$3:$F$100,4,FALSE),VLOOKUP(G126,'出場選手データ男子(必須)'!$A$3:$F$94,4,FALSE)))</f>
        <v/>
      </c>
      <c r="J126" s="41" t="str">
        <f>IF(G126="","",IF(COUNTIF(C126,"*女*"),VLOOKUP(G126,'出場選手データ女子(必須)'!$A$3:$F$100,5,FALSE),VLOOKUP(G126,'出場選手データ男子(必須)'!$A$3:$F$94,5,FALSE)))</f>
        <v/>
      </c>
      <c r="K126" s="47"/>
      <c r="L126" s="75"/>
      <c r="O126" s="59"/>
    </row>
    <row r="127" spans="1:18" ht="15" customHeight="1">
      <c r="A127" s="1">
        <v>107</v>
      </c>
      <c r="B127" s="17"/>
      <c r="C127" s="4" t="str">
        <f t="shared" si="3"/>
        <v/>
      </c>
      <c r="D127" s="4" t="str">
        <f t="shared" si="4"/>
        <v/>
      </c>
      <c r="E127" s="18"/>
      <c r="F127" s="18"/>
      <c r="G127" s="19"/>
      <c r="H127" s="18" t="str">
        <f>IF(G127="","",IF(COUNTIF(C127,"*女*"),VLOOKUP(G127,'出場選手データ女子(必須)'!$A$3:$F$100,2,FALSE),VLOOKUP(G127,'出場選手データ男子(必須)'!$A$3:$F$94,2,FALSE)))</f>
        <v/>
      </c>
      <c r="I127" s="18" t="str">
        <f>IF(G127="","",IF(COUNTIF(C127,"*女*"),VLOOKUP(G127,'出場選手データ女子(必須)'!$A$3:$F$100,4,FALSE),VLOOKUP(G127,'出場選手データ男子(必須)'!$A$3:$F$94,4,FALSE)))</f>
        <v/>
      </c>
      <c r="J127" s="41" t="str">
        <f>IF(G127="","",IF(COUNTIF(C127,"*女*"),VLOOKUP(G127,'出場選手データ女子(必須)'!$A$3:$F$100,5,FALSE),VLOOKUP(G127,'出場選手データ男子(必須)'!$A$3:$F$94,5,FALSE)))</f>
        <v/>
      </c>
      <c r="K127" s="47"/>
      <c r="L127" s="75"/>
      <c r="O127" s="59"/>
    </row>
    <row r="128" spans="1:18" ht="15" customHeight="1">
      <c r="A128" s="1">
        <v>108</v>
      </c>
      <c r="B128" s="17"/>
      <c r="C128" s="4" t="str">
        <f t="shared" si="3"/>
        <v/>
      </c>
      <c r="D128" s="4" t="str">
        <f t="shared" si="4"/>
        <v/>
      </c>
      <c r="E128" s="18"/>
      <c r="F128" s="18"/>
      <c r="G128" s="19"/>
      <c r="H128" s="18" t="str">
        <f>IF(G128="","",IF(COUNTIF(C128,"*女*"),VLOOKUP(G128,'出場選手データ女子(必須)'!$A$3:$F$100,2,FALSE),VLOOKUP(G128,'出場選手データ男子(必須)'!$A$3:$F$94,2,FALSE)))</f>
        <v/>
      </c>
      <c r="I128" s="18" t="str">
        <f>IF(G128="","",IF(COUNTIF(C128,"*女*"),VLOOKUP(G128,'出場選手データ女子(必須)'!$A$3:$F$100,4,FALSE),VLOOKUP(G128,'出場選手データ男子(必須)'!$A$3:$F$94,4,FALSE)))</f>
        <v/>
      </c>
      <c r="J128" s="41" t="str">
        <f>IF(G128="","",IF(COUNTIF(C128,"*女*"),VLOOKUP(G128,'出場選手データ女子(必須)'!$A$3:$F$100,5,FALSE),VLOOKUP(G128,'出場選手データ男子(必須)'!$A$3:$F$94,5,FALSE)))</f>
        <v/>
      </c>
      <c r="K128" s="47"/>
      <c r="L128" s="75"/>
      <c r="O128" s="59"/>
    </row>
    <row r="129" spans="1:15" ht="15" customHeight="1">
      <c r="A129" s="1">
        <v>109</v>
      </c>
      <c r="B129" s="17"/>
      <c r="C129" s="4" t="str">
        <f t="shared" si="3"/>
        <v/>
      </c>
      <c r="D129" s="4" t="str">
        <f t="shared" si="4"/>
        <v/>
      </c>
      <c r="E129" s="18"/>
      <c r="F129" s="18"/>
      <c r="G129" s="19"/>
      <c r="H129" s="18" t="str">
        <f>IF(G129="","",IF(COUNTIF(C129,"*女*"),VLOOKUP(G129,'出場選手データ女子(必須)'!$A$3:$F$100,2,FALSE),VLOOKUP(G129,'出場選手データ男子(必須)'!$A$3:$F$94,2,FALSE)))</f>
        <v/>
      </c>
      <c r="I129" s="18" t="str">
        <f>IF(G129="","",IF(COUNTIF(C129,"*女*"),VLOOKUP(G129,'出場選手データ女子(必須)'!$A$3:$F$100,4,FALSE),VLOOKUP(G129,'出場選手データ男子(必須)'!$A$3:$F$94,4,FALSE)))</f>
        <v/>
      </c>
      <c r="J129" s="41" t="str">
        <f>IF(G129="","",IF(COUNTIF(C129,"*女*"),VLOOKUP(G129,'出場選手データ女子(必須)'!$A$3:$F$100,5,FALSE),VLOOKUP(G129,'出場選手データ男子(必須)'!$A$3:$F$94,5,FALSE)))</f>
        <v/>
      </c>
      <c r="K129" s="47"/>
      <c r="L129" s="75"/>
      <c r="O129" s="59"/>
    </row>
    <row r="130" spans="1:15" ht="15" customHeight="1">
      <c r="A130" s="1">
        <v>110</v>
      </c>
      <c r="B130" s="17"/>
      <c r="C130" s="4" t="str">
        <f t="shared" si="3"/>
        <v/>
      </c>
      <c r="D130" s="4" t="str">
        <f t="shared" si="4"/>
        <v/>
      </c>
      <c r="E130" s="18"/>
      <c r="F130" s="18"/>
      <c r="G130" s="19"/>
      <c r="H130" s="18" t="str">
        <f>IF(G130="","",IF(COUNTIF(C130,"*女*"),VLOOKUP(G130,'出場選手データ女子(必須)'!$A$3:$F$100,2,FALSE),VLOOKUP(G130,'出場選手データ男子(必須)'!$A$3:$F$94,2,FALSE)))</f>
        <v/>
      </c>
      <c r="I130" s="18" t="str">
        <f>IF(G130="","",IF(COUNTIF(C130,"*女*"),VLOOKUP(G130,'出場選手データ女子(必須)'!$A$3:$F$100,4,FALSE),VLOOKUP(G130,'出場選手データ男子(必須)'!$A$3:$F$94,4,FALSE)))</f>
        <v/>
      </c>
      <c r="J130" s="41" t="str">
        <f>IF(G130="","",IF(COUNTIF(C130,"*女*"),VLOOKUP(G130,'出場選手データ女子(必須)'!$A$3:$F$100,5,FALSE),VLOOKUP(G130,'出場選手データ男子(必須)'!$A$3:$F$94,5,FALSE)))</f>
        <v/>
      </c>
      <c r="K130" s="47"/>
      <c r="L130" s="75"/>
      <c r="O130" s="59"/>
    </row>
    <row r="131" spans="1:15" ht="15" customHeight="1">
      <c r="A131" s="1">
        <v>111</v>
      </c>
      <c r="B131" s="17"/>
      <c r="C131" s="4" t="str">
        <f t="shared" si="3"/>
        <v/>
      </c>
      <c r="D131" s="4" t="str">
        <f t="shared" si="4"/>
        <v/>
      </c>
      <c r="E131" s="18"/>
      <c r="F131" s="18"/>
      <c r="G131" s="19"/>
      <c r="H131" s="18" t="str">
        <f>IF(G131="","",IF(COUNTIF(C131,"*女*"),VLOOKUP(G131,'出場選手データ女子(必須)'!$A$3:$F$100,2,FALSE),VLOOKUP(G131,'出場選手データ男子(必須)'!$A$3:$F$94,2,FALSE)))</f>
        <v/>
      </c>
      <c r="I131" s="18" t="str">
        <f>IF(G131="","",IF(COUNTIF(C131,"*女*"),VLOOKUP(G131,'出場選手データ女子(必須)'!$A$3:$F$100,4,FALSE),VLOOKUP(G131,'出場選手データ男子(必須)'!$A$3:$F$94,4,FALSE)))</f>
        <v/>
      </c>
      <c r="J131" s="41" t="str">
        <f>IF(G131="","",IF(COUNTIF(C131,"*女*"),VLOOKUP(G131,'出場選手データ女子(必須)'!$A$3:$F$100,5,FALSE),VLOOKUP(G131,'出場選手データ男子(必須)'!$A$3:$F$94,5,FALSE)))</f>
        <v/>
      </c>
      <c r="K131" s="47"/>
      <c r="L131" s="75"/>
      <c r="O131" s="59"/>
    </row>
    <row r="132" spans="1:15" ht="15" customHeight="1">
      <c r="A132" s="1">
        <v>112</v>
      </c>
      <c r="B132" s="17"/>
      <c r="C132" s="4" t="str">
        <f t="shared" si="3"/>
        <v/>
      </c>
      <c r="D132" s="4" t="str">
        <f t="shared" si="4"/>
        <v/>
      </c>
      <c r="E132" s="18"/>
      <c r="F132" s="18"/>
      <c r="G132" s="19"/>
      <c r="H132" s="18" t="str">
        <f>IF(G132="","",IF(COUNTIF(C132,"*女*"),VLOOKUP(G132,'出場選手データ女子(必須)'!$A$3:$F$100,2,FALSE),VLOOKUP(G132,'出場選手データ男子(必須)'!$A$3:$F$94,2,FALSE)))</f>
        <v/>
      </c>
      <c r="I132" s="18" t="str">
        <f>IF(G132="","",IF(COUNTIF(C132,"*女*"),VLOOKUP(G132,'出場選手データ女子(必須)'!$A$3:$F$100,4,FALSE),VLOOKUP(G132,'出場選手データ男子(必須)'!$A$3:$F$94,4,FALSE)))</f>
        <v/>
      </c>
      <c r="J132" s="41" t="str">
        <f>IF(G132="","",IF(COUNTIF(C132,"*女*"),VLOOKUP(G132,'出場選手データ女子(必須)'!$A$3:$F$100,5,FALSE),VLOOKUP(G132,'出場選手データ男子(必須)'!$A$3:$F$94,5,FALSE)))</f>
        <v/>
      </c>
      <c r="K132" s="47"/>
      <c r="L132" s="75"/>
      <c r="O132" s="59"/>
    </row>
    <row r="133" spans="1:15" ht="15" customHeight="1">
      <c r="A133" s="1">
        <v>113</v>
      </c>
      <c r="B133" s="17"/>
      <c r="C133" s="4" t="str">
        <f t="shared" si="3"/>
        <v/>
      </c>
      <c r="D133" s="4" t="str">
        <f t="shared" si="4"/>
        <v/>
      </c>
      <c r="E133" s="18"/>
      <c r="F133" s="18"/>
      <c r="G133" s="19"/>
      <c r="H133" s="18" t="str">
        <f>IF(G133="","",IF(COUNTIF(C133,"*女*"),VLOOKUP(G133,'出場選手データ女子(必須)'!$A$3:$F$100,2,FALSE),VLOOKUP(G133,'出場選手データ男子(必須)'!$A$3:$F$94,2,FALSE)))</f>
        <v/>
      </c>
      <c r="I133" s="18" t="str">
        <f>IF(G133="","",IF(COUNTIF(C133,"*女*"),VLOOKUP(G133,'出場選手データ女子(必須)'!$A$3:$F$100,4,FALSE),VLOOKUP(G133,'出場選手データ男子(必須)'!$A$3:$F$94,4,FALSE)))</f>
        <v/>
      </c>
      <c r="J133" s="41" t="str">
        <f>IF(G133="","",IF(COUNTIF(C133,"*女*"),VLOOKUP(G133,'出場選手データ女子(必須)'!$A$3:$F$100,5,FALSE),VLOOKUP(G133,'出場選手データ男子(必須)'!$A$3:$F$94,5,FALSE)))</f>
        <v/>
      </c>
      <c r="K133" s="47"/>
      <c r="L133" s="75"/>
      <c r="O133" s="59"/>
    </row>
    <row r="134" spans="1:15" ht="15" customHeight="1">
      <c r="A134" s="1">
        <v>114</v>
      </c>
      <c r="B134" s="17"/>
      <c r="C134" s="4" t="str">
        <f t="shared" si="3"/>
        <v/>
      </c>
      <c r="D134" s="4" t="str">
        <f t="shared" si="4"/>
        <v/>
      </c>
      <c r="E134" s="18"/>
      <c r="F134" s="18"/>
      <c r="G134" s="19"/>
      <c r="H134" s="18" t="str">
        <f>IF(G134="","",IF(COUNTIF(C134,"*女*"),VLOOKUP(G134,'出場選手データ女子(必須)'!$A$3:$F$100,2,FALSE),VLOOKUP(G134,'出場選手データ男子(必須)'!$A$3:$F$94,2,FALSE)))</f>
        <v/>
      </c>
      <c r="I134" s="18" t="str">
        <f>IF(G134="","",IF(COUNTIF(C134,"*女*"),VLOOKUP(G134,'出場選手データ女子(必須)'!$A$3:$F$100,4,FALSE),VLOOKUP(G134,'出場選手データ男子(必須)'!$A$3:$F$94,4,FALSE)))</f>
        <v/>
      </c>
      <c r="J134" s="41" t="str">
        <f>IF(G134="","",IF(COUNTIF(C134,"*女*"),VLOOKUP(G134,'出場選手データ女子(必須)'!$A$3:$F$100,5,FALSE),VLOOKUP(G134,'出場選手データ男子(必須)'!$A$3:$F$94,5,FALSE)))</f>
        <v/>
      </c>
      <c r="K134" s="47"/>
      <c r="L134" s="75"/>
      <c r="O134" s="59"/>
    </row>
    <row r="135" spans="1:15" ht="15" customHeight="1">
      <c r="A135" s="1">
        <v>115</v>
      </c>
      <c r="B135" s="17"/>
      <c r="C135" s="4" t="str">
        <f t="shared" si="3"/>
        <v/>
      </c>
      <c r="D135" s="4" t="str">
        <f t="shared" si="4"/>
        <v/>
      </c>
      <c r="E135" s="18"/>
      <c r="F135" s="18"/>
      <c r="G135" s="19"/>
      <c r="H135" s="18" t="str">
        <f>IF(G135="","",IF(COUNTIF(C135,"*女*"),VLOOKUP(G135,'出場選手データ女子(必須)'!$A$3:$F$100,2,FALSE),VLOOKUP(G135,'出場選手データ男子(必須)'!$A$3:$F$94,2,FALSE)))</f>
        <v/>
      </c>
      <c r="I135" s="18" t="str">
        <f>IF(G135="","",IF(COUNTIF(C135,"*女*"),VLOOKUP(G135,'出場選手データ女子(必須)'!$A$3:$F$100,4,FALSE),VLOOKUP(G135,'出場選手データ男子(必須)'!$A$3:$F$94,4,FALSE)))</f>
        <v/>
      </c>
      <c r="J135" s="41" t="str">
        <f>IF(G135="","",IF(COUNTIF(C135,"*女*"),VLOOKUP(G135,'出場選手データ女子(必須)'!$A$3:$F$100,5,FALSE),VLOOKUP(G135,'出場選手データ男子(必須)'!$A$3:$F$94,5,FALSE)))</f>
        <v/>
      </c>
      <c r="K135" s="47"/>
      <c r="L135" s="75"/>
      <c r="O135" s="59"/>
    </row>
    <row r="136" spans="1:15" ht="15" customHeight="1">
      <c r="A136" s="1">
        <v>116</v>
      </c>
      <c r="B136" s="17"/>
      <c r="C136" s="4" t="str">
        <f t="shared" si="3"/>
        <v/>
      </c>
      <c r="D136" s="4" t="str">
        <f t="shared" si="4"/>
        <v/>
      </c>
      <c r="E136" s="18"/>
      <c r="F136" s="18"/>
      <c r="G136" s="19"/>
      <c r="H136" s="18" t="str">
        <f>IF(G136="","",IF(COUNTIF(C136,"*女*"),VLOOKUP(G136,'出場選手データ女子(必須)'!$A$3:$F$100,2,FALSE),VLOOKUP(G136,'出場選手データ男子(必須)'!$A$3:$F$94,2,FALSE)))</f>
        <v/>
      </c>
      <c r="I136" s="18" t="str">
        <f>IF(G136="","",IF(COUNTIF(C136,"*女*"),VLOOKUP(G136,'出場選手データ女子(必須)'!$A$3:$F$100,4,FALSE),VLOOKUP(G136,'出場選手データ男子(必須)'!$A$3:$F$94,4,FALSE)))</f>
        <v/>
      </c>
      <c r="J136" s="41" t="str">
        <f>IF(G136="","",IF(COUNTIF(C136,"*女*"),VLOOKUP(G136,'出場選手データ女子(必須)'!$A$3:$F$100,5,FALSE),VLOOKUP(G136,'出場選手データ男子(必須)'!$A$3:$F$94,5,FALSE)))</f>
        <v/>
      </c>
      <c r="K136" s="47"/>
      <c r="L136" s="75"/>
      <c r="O136" s="59"/>
    </row>
    <row r="137" spans="1:15" ht="15" customHeight="1">
      <c r="A137" s="1">
        <v>117</v>
      </c>
      <c r="B137" s="17"/>
      <c r="C137" s="4" t="str">
        <f t="shared" si="3"/>
        <v/>
      </c>
      <c r="D137" s="4" t="str">
        <f t="shared" si="4"/>
        <v/>
      </c>
      <c r="E137" s="18"/>
      <c r="F137" s="18"/>
      <c r="G137" s="19"/>
      <c r="H137" s="18" t="str">
        <f>IF(G137="","",IF(COUNTIF(C137,"*女*"),VLOOKUP(G137,'出場選手データ女子(必須)'!$A$3:$F$100,2,FALSE),VLOOKUP(G137,'出場選手データ男子(必須)'!$A$3:$F$94,2,FALSE)))</f>
        <v/>
      </c>
      <c r="I137" s="18" t="str">
        <f>IF(G137="","",IF(COUNTIF(C137,"*女*"),VLOOKUP(G137,'出場選手データ女子(必須)'!$A$3:$F$100,4,FALSE),VLOOKUP(G137,'出場選手データ男子(必須)'!$A$3:$F$94,4,FALSE)))</f>
        <v/>
      </c>
      <c r="J137" s="41" t="str">
        <f>IF(G137="","",IF(COUNTIF(C137,"*女*"),VLOOKUP(G137,'出場選手データ女子(必須)'!$A$3:$F$100,5,FALSE),VLOOKUP(G137,'出場選手データ男子(必須)'!$A$3:$F$94,5,FALSE)))</f>
        <v/>
      </c>
      <c r="K137" s="47"/>
      <c r="L137" s="75"/>
      <c r="O137" s="59"/>
    </row>
    <row r="138" spans="1:15" ht="15" customHeight="1">
      <c r="A138" s="1">
        <v>118</v>
      </c>
      <c r="B138" s="17"/>
      <c r="C138" s="4" t="str">
        <f t="shared" si="3"/>
        <v/>
      </c>
      <c r="D138" s="4" t="str">
        <f t="shared" si="4"/>
        <v/>
      </c>
      <c r="E138" s="18"/>
      <c r="F138" s="18"/>
      <c r="G138" s="19"/>
      <c r="H138" s="18" t="str">
        <f>IF(G138="","",IF(COUNTIF(C138,"*女*"),VLOOKUP(G138,'出場選手データ女子(必須)'!$A$3:$F$100,2,FALSE),VLOOKUP(G138,'出場選手データ男子(必須)'!$A$3:$F$94,2,FALSE)))</f>
        <v/>
      </c>
      <c r="I138" s="18" t="str">
        <f>IF(G138="","",IF(COUNTIF(C138,"*女*"),VLOOKUP(G138,'出場選手データ女子(必須)'!$A$3:$F$100,4,FALSE),VLOOKUP(G138,'出場選手データ男子(必須)'!$A$3:$F$94,4,FALSE)))</f>
        <v/>
      </c>
      <c r="J138" s="41" t="str">
        <f>IF(G138="","",IF(COUNTIF(C138,"*女*"),VLOOKUP(G138,'出場選手データ女子(必須)'!$A$3:$F$100,5,FALSE),VLOOKUP(G138,'出場選手データ男子(必須)'!$A$3:$F$94,5,FALSE)))</f>
        <v/>
      </c>
      <c r="K138" s="47"/>
      <c r="L138" s="75"/>
      <c r="O138" s="59"/>
    </row>
    <row r="139" spans="1:15" ht="15" customHeight="1">
      <c r="A139" s="1">
        <v>119</v>
      </c>
      <c r="B139" s="17"/>
      <c r="C139" s="4" t="str">
        <f t="shared" si="3"/>
        <v/>
      </c>
      <c r="D139" s="4" t="str">
        <f t="shared" si="4"/>
        <v/>
      </c>
      <c r="E139" s="18"/>
      <c r="F139" s="18"/>
      <c r="G139" s="19"/>
      <c r="H139" s="18" t="str">
        <f>IF(G139="","",IF(COUNTIF(C139,"*女*"),VLOOKUP(G139,'出場選手データ女子(必須)'!$A$3:$F$100,2,FALSE),VLOOKUP(G139,'出場選手データ男子(必須)'!$A$3:$F$94,2,FALSE)))</f>
        <v/>
      </c>
      <c r="I139" s="18" t="str">
        <f>IF(G139="","",IF(COUNTIF(C139,"*女*"),VLOOKUP(G139,'出場選手データ女子(必須)'!$A$3:$F$100,4,FALSE),VLOOKUP(G139,'出場選手データ男子(必須)'!$A$3:$F$94,4,FALSE)))</f>
        <v/>
      </c>
      <c r="J139" s="41" t="str">
        <f>IF(G139="","",IF(COUNTIF(C139,"*女*"),VLOOKUP(G139,'出場選手データ女子(必須)'!$A$3:$F$100,5,FALSE),VLOOKUP(G139,'出場選手データ男子(必須)'!$A$3:$F$94,5,FALSE)))</f>
        <v/>
      </c>
      <c r="K139" s="47"/>
      <c r="L139" s="75"/>
      <c r="O139" s="59"/>
    </row>
    <row r="140" spans="1:15" ht="15" customHeight="1">
      <c r="A140" s="1">
        <v>120</v>
      </c>
      <c r="B140" s="17"/>
      <c r="C140" s="4" t="str">
        <f t="shared" si="3"/>
        <v/>
      </c>
      <c r="D140" s="4" t="str">
        <f t="shared" si="4"/>
        <v/>
      </c>
      <c r="E140" s="18"/>
      <c r="F140" s="18"/>
      <c r="G140" s="19"/>
      <c r="H140" s="18" t="str">
        <f>IF(G140="","",IF(COUNTIF(C140,"*女*"),VLOOKUP(G140,'出場選手データ女子(必須)'!$A$3:$F$100,2,FALSE),VLOOKUP(G140,'出場選手データ男子(必須)'!$A$3:$F$94,2,FALSE)))</f>
        <v/>
      </c>
      <c r="I140" s="18" t="str">
        <f>IF(G140="","",IF(COUNTIF(C140,"*女*"),VLOOKUP(G140,'出場選手データ女子(必須)'!$A$3:$F$100,4,FALSE),VLOOKUP(G140,'出場選手データ男子(必須)'!$A$3:$F$94,4,FALSE)))</f>
        <v/>
      </c>
      <c r="J140" s="41" t="str">
        <f>IF(G140="","",IF(COUNTIF(C140,"*女*"),VLOOKUP(G140,'出場選手データ女子(必須)'!$A$3:$F$100,5,FALSE),VLOOKUP(G140,'出場選手データ男子(必須)'!$A$3:$F$94,5,FALSE)))</f>
        <v/>
      </c>
      <c r="K140" s="47"/>
      <c r="L140" s="75"/>
      <c r="O140" s="59"/>
    </row>
    <row r="141" spans="1:15" ht="15" customHeight="1">
      <c r="A141" s="1">
        <v>121</v>
      </c>
      <c r="B141" s="17"/>
      <c r="C141" s="4" t="str">
        <f t="shared" si="3"/>
        <v/>
      </c>
      <c r="D141" s="4" t="str">
        <f t="shared" si="4"/>
        <v/>
      </c>
      <c r="E141" s="18"/>
      <c r="F141" s="18"/>
      <c r="G141" s="19"/>
      <c r="H141" s="18" t="str">
        <f>IF(G141="","",IF(COUNTIF(C141,"*女*"),VLOOKUP(G141,'出場選手データ女子(必須)'!$A$3:$F$100,2,FALSE),VLOOKUP(G141,'出場選手データ男子(必須)'!$A$3:$F$94,2,FALSE)))</f>
        <v/>
      </c>
      <c r="I141" s="18" t="str">
        <f>IF(G141="","",IF(COUNTIF(C141,"*女*"),VLOOKUP(G141,'出場選手データ女子(必須)'!$A$3:$F$100,4,FALSE),VLOOKUP(G141,'出場選手データ男子(必須)'!$A$3:$F$94,4,FALSE)))</f>
        <v/>
      </c>
      <c r="J141" s="41" t="str">
        <f>IF(G141="","",IF(COUNTIF(C141,"*女*"),VLOOKUP(G141,'出場選手データ女子(必須)'!$A$3:$F$100,5,FALSE),VLOOKUP(G141,'出場選手データ男子(必須)'!$A$3:$F$94,5,FALSE)))</f>
        <v/>
      </c>
      <c r="K141" s="47"/>
      <c r="L141" s="75"/>
      <c r="O141" s="59"/>
    </row>
    <row r="142" spans="1:15" ht="15" customHeight="1">
      <c r="A142" s="1">
        <v>122</v>
      </c>
      <c r="B142" s="17"/>
      <c r="C142" s="4" t="str">
        <f t="shared" si="3"/>
        <v/>
      </c>
      <c r="D142" s="4" t="str">
        <f t="shared" si="4"/>
        <v/>
      </c>
      <c r="E142" s="18"/>
      <c r="F142" s="18"/>
      <c r="G142" s="19"/>
      <c r="H142" s="18" t="str">
        <f>IF(G142="","",IF(COUNTIF(C142,"*女*"),VLOOKUP(G142,'出場選手データ女子(必須)'!$A$3:$F$100,2,FALSE),VLOOKUP(G142,'出場選手データ男子(必須)'!$A$3:$F$94,2,FALSE)))</f>
        <v/>
      </c>
      <c r="I142" s="18" t="str">
        <f>IF(G142="","",IF(COUNTIF(C142,"*女*"),VLOOKUP(G142,'出場選手データ女子(必須)'!$A$3:$F$100,4,FALSE),VLOOKUP(G142,'出場選手データ男子(必須)'!$A$3:$F$94,4,FALSE)))</f>
        <v/>
      </c>
      <c r="J142" s="41" t="str">
        <f>IF(G142="","",IF(COUNTIF(C142,"*女*"),VLOOKUP(G142,'出場選手データ女子(必須)'!$A$3:$F$100,5,FALSE),VLOOKUP(G142,'出場選手データ男子(必須)'!$A$3:$F$94,5,FALSE)))</f>
        <v/>
      </c>
      <c r="K142" s="47"/>
      <c r="L142" s="75"/>
      <c r="O142" s="59"/>
    </row>
    <row r="143" spans="1:15" ht="15" customHeight="1">
      <c r="A143" s="1">
        <v>123</v>
      </c>
      <c r="B143" s="17"/>
      <c r="C143" s="4" t="str">
        <f t="shared" si="3"/>
        <v/>
      </c>
      <c r="D143" s="4" t="str">
        <f t="shared" si="4"/>
        <v/>
      </c>
      <c r="E143" s="18"/>
      <c r="F143" s="18"/>
      <c r="G143" s="19"/>
      <c r="H143" s="18" t="str">
        <f>IF(G143="","",IF(COUNTIF(C143,"*女*"),VLOOKUP(G143,'出場選手データ女子(必須)'!$A$3:$F$100,2,FALSE),VLOOKUP(G143,'出場選手データ男子(必須)'!$A$3:$F$94,2,FALSE)))</f>
        <v/>
      </c>
      <c r="I143" s="18" t="str">
        <f>IF(G143="","",IF(COUNTIF(C143,"*女*"),VLOOKUP(G143,'出場選手データ女子(必須)'!$A$3:$F$100,4,FALSE),VLOOKUP(G143,'出場選手データ男子(必須)'!$A$3:$F$94,4,FALSE)))</f>
        <v/>
      </c>
      <c r="J143" s="41" t="str">
        <f>IF(G143="","",IF(COUNTIF(C143,"*女*"),VLOOKUP(G143,'出場選手データ女子(必須)'!$A$3:$F$100,5,FALSE),VLOOKUP(G143,'出場選手データ男子(必須)'!$A$3:$F$94,5,FALSE)))</f>
        <v/>
      </c>
      <c r="K143" s="47"/>
      <c r="L143" s="75"/>
      <c r="O143" s="59"/>
    </row>
    <row r="144" spans="1:15" ht="15" customHeight="1">
      <c r="A144" s="1">
        <v>124</v>
      </c>
      <c r="B144" s="17"/>
      <c r="C144" s="4" t="str">
        <f t="shared" si="3"/>
        <v/>
      </c>
      <c r="D144" s="4" t="str">
        <f t="shared" si="4"/>
        <v/>
      </c>
      <c r="E144" s="18"/>
      <c r="F144" s="18"/>
      <c r="G144" s="19"/>
      <c r="H144" s="18" t="str">
        <f>IF(G144="","",IF(COUNTIF(C144,"*女*"),VLOOKUP(G144,'出場選手データ女子(必須)'!$A$3:$F$100,2,FALSE),VLOOKUP(G144,'出場選手データ男子(必須)'!$A$3:$F$94,2,FALSE)))</f>
        <v/>
      </c>
      <c r="I144" s="18" t="str">
        <f>IF(G144="","",IF(COUNTIF(C144,"*女*"),VLOOKUP(G144,'出場選手データ女子(必須)'!$A$3:$F$100,4,FALSE),VLOOKUP(G144,'出場選手データ男子(必須)'!$A$3:$F$94,4,FALSE)))</f>
        <v/>
      </c>
      <c r="J144" s="41" t="str">
        <f>IF(G144="","",IF(COUNTIF(C144,"*女*"),VLOOKUP(G144,'出場選手データ女子(必須)'!$A$3:$F$100,5,FALSE),VLOOKUP(G144,'出場選手データ男子(必須)'!$A$3:$F$94,5,FALSE)))</f>
        <v/>
      </c>
      <c r="K144" s="47"/>
      <c r="L144" s="75"/>
      <c r="O144" s="59"/>
    </row>
    <row r="145" spans="1:15" ht="15" customHeight="1">
      <c r="A145" s="1">
        <v>125</v>
      </c>
      <c r="B145" s="17"/>
      <c r="C145" s="4" t="str">
        <f t="shared" si="3"/>
        <v/>
      </c>
      <c r="D145" s="4" t="str">
        <f t="shared" si="4"/>
        <v/>
      </c>
      <c r="E145" s="18"/>
      <c r="F145" s="18"/>
      <c r="G145" s="19"/>
      <c r="H145" s="18" t="str">
        <f>IF(G145="","",IF(COUNTIF(C145,"*女*"),VLOOKUP(G145,'出場選手データ女子(必須)'!$A$3:$F$100,2,FALSE),VLOOKUP(G145,'出場選手データ男子(必須)'!$A$3:$F$94,2,FALSE)))</f>
        <v/>
      </c>
      <c r="I145" s="18" t="str">
        <f>IF(G145="","",IF(COUNTIF(C145,"*女*"),VLOOKUP(G145,'出場選手データ女子(必須)'!$A$3:$F$100,4,FALSE),VLOOKUP(G145,'出場選手データ男子(必須)'!$A$3:$F$94,4,FALSE)))</f>
        <v/>
      </c>
      <c r="J145" s="41" t="str">
        <f>IF(G145="","",IF(COUNTIF(C145,"*女*"),VLOOKUP(G145,'出場選手データ女子(必須)'!$A$3:$F$100,5,FALSE),VLOOKUP(G145,'出場選手データ男子(必須)'!$A$3:$F$94,5,FALSE)))</f>
        <v/>
      </c>
      <c r="K145" s="47"/>
      <c r="L145" s="75"/>
      <c r="O145" s="59"/>
    </row>
    <row r="146" spans="1:15" ht="15" customHeight="1">
      <c r="A146" s="1">
        <v>126</v>
      </c>
      <c r="B146" s="17"/>
      <c r="C146" s="4" t="str">
        <f t="shared" si="3"/>
        <v/>
      </c>
      <c r="D146" s="4" t="str">
        <f t="shared" si="4"/>
        <v/>
      </c>
      <c r="E146" s="18"/>
      <c r="F146" s="18"/>
      <c r="G146" s="19"/>
      <c r="H146" s="18" t="str">
        <f>IF(G146="","",IF(COUNTIF(C146,"*女*"),VLOOKUP(G146,'出場選手データ女子(必須)'!$A$3:$F$100,2,FALSE),VLOOKUP(G146,'出場選手データ男子(必須)'!$A$3:$F$94,2,FALSE)))</f>
        <v/>
      </c>
      <c r="I146" s="18" t="str">
        <f>IF(G146="","",IF(COUNTIF(C146,"*女*"),VLOOKUP(G146,'出場選手データ女子(必須)'!$A$3:$F$100,4,FALSE),VLOOKUP(G146,'出場選手データ男子(必須)'!$A$3:$F$94,4,FALSE)))</f>
        <v/>
      </c>
      <c r="J146" s="41" t="str">
        <f>IF(G146="","",IF(COUNTIF(C146,"*女*"),VLOOKUP(G146,'出場選手データ女子(必須)'!$A$3:$F$100,5,FALSE),VLOOKUP(G146,'出場選手データ男子(必須)'!$A$3:$F$94,5,FALSE)))</f>
        <v/>
      </c>
      <c r="K146" s="47"/>
      <c r="L146" s="75"/>
      <c r="O146" s="59"/>
    </row>
    <row r="147" spans="1:15" ht="15" customHeight="1">
      <c r="A147" s="1">
        <v>127</v>
      </c>
      <c r="B147" s="17"/>
      <c r="C147" s="4" t="str">
        <f t="shared" si="3"/>
        <v/>
      </c>
      <c r="D147" s="4" t="str">
        <f t="shared" si="4"/>
        <v/>
      </c>
      <c r="E147" s="18"/>
      <c r="F147" s="18"/>
      <c r="G147" s="19"/>
      <c r="H147" s="18" t="str">
        <f>IF(G147="","",IF(COUNTIF(C147,"*女*"),VLOOKUP(G147,'出場選手データ女子(必須)'!$A$3:$F$100,2,FALSE),VLOOKUP(G147,'出場選手データ男子(必須)'!$A$3:$F$94,2,FALSE)))</f>
        <v/>
      </c>
      <c r="I147" s="18" t="str">
        <f>IF(G147="","",IF(COUNTIF(C147,"*女*"),VLOOKUP(G147,'出場選手データ女子(必須)'!$A$3:$F$100,4,FALSE),VLOOKUP(G147,'出場選手データ男子(必須)'!$A$3:$F$94,4,FALSE)))</f>
        <v/>
      </c>
      <c r="J147" s="41" t="str">
        <f>IF(G147="","",IF(COUNTIF(C147,"*女*"),VLOOKUP(G147,'出場選手データ女子(必須)'!$A$3:$F$100,5,FALSE),VLOOKUP(G147,'出場選手データ男子(必須)'!$A$3:$F$94,5,FALSE)))</f>
        <v/>
      </c>
      <c r="K147" s="47"/>
      <c r="L147" s="75"/>
      <c r="O147" s="59"/>
    </row>
    <row r="148" spans="1:15" ht="15" customHeight="1">
      <c r="A148" s="1">
        <v>128</v>
      </c>
      <c r="B148" s="17"/>
      <c r="C148" s="4" t="str">
        <f t="shared" si="3"/>
        <v/>
      </c>
      <c r="D148" s="4" t="str">
        <f t="shared" si="4"/>
        <v/>
      </c>
      <c r="E148" s="18"/>
      <c r="F148" s="18"/>
      <c r="G148" s="19"/>
      <c r="H148" s="18" t="str">
        <f>IF(G148="","",IF(COUNTIF(C148,"*女*"),VLOOKUP(G148,'出場選手データ女子(必須)'!$A$3:$F$100,2,FALSE),VLOOKUP(G148,'出場選手データ男子(必須)'!$A$3:$F$94,2,FALSE)))</f>
        <v/>
      </c>
      <c r="I148" s="18" t="str">
        <f>IF(G148="","",IF(COUNTIF(C148,"*女*"),VLOOKUP(G148,'出場選手データ女子(必須)'!$A$3:$F$100,4,FALSE),VLOOKUP(G148,'出場選手データ男子(必須)'!$A$3:$F$94,4,FALSE)))</f>
        <v/>
      </c>
      <c r="J148" s="41" t="str">
        <f>IF(G148="","",IF(COUNTIF(C148,"*女*"),VLOOKUP(G148,'出場選手データ女子(必須)'!$A$3:$F$100,5,FALSE),VLOOKUP(G148,'出場選手データ男子(必須)'!$A$3:$F$94,5,FALSE)))</f>
        <v/>
      </c>
      <c r="K148" s="47"/>
      <c r="L148" s="75"/>
      <c r="O148" s="59"/>
    </row>
    <row r="149" spans="1:15" ht="15" customHeight="1">
      <c r="A149" s="1">
        <v>129</v>
      </c>
      <c r="B149" s="17"/>
      <c r="C149" s="4" t="str">
        <f t="shared" ref="C149:C180" si="5">IF(ISBLANK(B149),"",VLOOKUP(B149,$N$22:$P$121,2,FALSE))</f>
        <v/>
      </c>
      <c r="D149" s="4" t="str">
        <f t="shared" ref="D149:D180" si="6">IF(ISBLANK(B149),"",VLOOKUP(B149,$N$22:$P$121,3,FALSE))</f>
        <v/>
      </c>
      <c r="E149" s="18"/>
      <c r="F149" s="18"/>
      <c r="G149" s="19"/>
      <c r="H149" s="18" t="str">
        <f>IF(G149="","",IF(COUNTIF(C149,"*女*"),VLOOKUP(G149,'出場選手データ女子(必須)'!$A$3:$F$100,2,FALSE),VLOOKUP(G149,'出場選手データ男子(必須)'!$A$3:$F$94,2,FALSE)))</f>
        <v/>
      </c>
      <c r="I149" s="18" t="str">
        <f>IF(G149="","",IF(COUNTIF(C149,"*女*"),VLOOKUP(G149,'出場選手データ女子(必須)'!$A$3:$F$100,4,FALSE),VLOOKUP(G149,'出場選手データ男子(必須)'!$A$3:$F$94,4,FALSE)))</f>
        <v/>
      </c>
      <c r="J149" s="41" t="str">
        <f>IF(G149="","",IF(COUNTIF(C149,"*女*"),VLOOKUP(G149,'出場選手データ女子(必須)'!$A$3:$F$100,5,FALSE),VLOOKUP(G149,'出場選手データ男子(必須)'!$A$3:$F$94,5,FALSE)))</f>
        <v/>
      </c>
      <c r="K149" s="47"/>
      <c r="L149" s="75"/>
      <c r="O149" s="59"/>
    </row>
    <row r="150" spans="1:15" ht="15" customHeight="1">
      <c r="A150" s="1">
        <v>130</v>
      </c>
      <c r="B150" s="17"/>
      <c r="C150" s="4" t="str">
        <f t="shared" si="5"/>
        <v/>
      </c>
      <c r="D150" s="4" t="str">
        <f t="shared" si="6"/>
        <v/>
      </c>
      <c r="E150" s="18"/>
      <c r="F150" s="18"/>
      <c r="G150" s="19"/>
      <c r="H150" s="18" t="str">
        <f>IF(G150="","",IF(COUNTIF(C150,"*女*"),VLOOKUP(G150,'出場選手データ女子(必須)'!$A$3:$F$100,2,FALSE),VLOOKUP(G150,'出場選手データ男子(必須)'!$A$3:$F$94,2,FALSE)))</f>
        <v/>
      </c>
      <c r="I150" s="18" t="str">
        <f>IF(G150="","",IF(COUNTIF(C150,"*女*"),VLOOKUP(G150,'出場選手データ女子(必須)'!$A$3:$F$100,4,FALSE),VLOOKUP(G150,'出場選手データ男子(必須)'!$A$3:$F$94,4,FALSE)))</f>
        <v/>
      </c>
      <c r="J150" s="41" t="str">
        <f>IF(G150="","",IF(COUNTIF(C150,"*女*"),VLOOKUP(G150,'出場選手データ女子(必須)'!$A$3:$F$100,5,FALSE),VLOOKUP(G150,'出場選手データ男子(必須)'!$A$3:$F$94,5,FALSE)))</f>
        <v/>
      </c>
      <c r="K150" s="47"/>
      <c r="L150" s="75"/>
      <c r="O150" s="59"/>
    </row>
    <row r="151" spans="1:15" ht="15" customHeight="1">
      <c r="A151" s="1">
        <v>131</v>
      </c>
      <c r="B151" s="17"/>
      <c r="C151" s="4" t="str">
        <f t="shared" si="5"/>
        <v/>
      </c>
      <c r="D151" s="4" t="str">
        <f t="shared" si="6"/>
        <v/>
      </c>
      <c r="E151" s="18"/>
      <c r="F151" s="18"/>
      <c r="G151" s="19"/>
      <c r="H151" s="18" t="str">
        <f>IF(G151="","",IF(COUNTIF(C151,"*女*"),VLOOKUP(G151,'出場選手データ女子(必須)'!$A$3:$F$100,2,FALSE),VLOOKUP(G151,'出場選手データ男子(必須)'!$A$3:$F$94,2,FALSE)))</f>
        <v/>
      </c>
      <c r="I151" s="18" t="str">
        <f>IF(G151="","",IF(COUNTIF(C151,"*女*"),VLOOKUP(G151,'出場選手データ女子(必須)'!$A$3:$F$100,4,FALSE),VLOOKUP(G151,'出場選手データ男子(必須)'!$A$3:$F$94,4,FALSE)))</f>
        <v/>
      </c>
      <c r="J151" s="41" t="str">
        <f>IF(G151="","",IF(COUNTIF(C151,"*女*"),VLOOKUP(G151,'出場選手データ女子(必須)'!$A$3:$F$100,5,FALSE),VLOOKUP(G151,'出場選手データ男子(必須)'!$A$3:$F$94,5,FALSE)))</f>
        <v/>
      </c>
      <c r="K151" s="47"/>
      <c r="L151" s="75"/>
      <c r="O151" s="59"/>
    </row>
    <row r="152" spans="1:15" ht="15" customHeight="1">
      <c r="A152" s="1">
        <v>132</v>
      </c>
      <c r="B152" s="17"/>
      <c r="C152" s="4" t="str">
        <f t="shared" si="5"/>
        <v/>
      </c>
      <c r="D152" s="4" t="str">
        <f t="shared" si="6"/>
        <v/>
      </c>
      <c r="E152" s="18"/>
      <c r="F152" s="18"/>
      <c r="G152" s="19"/>
      <c r="H152" s="18" t="str">
        <f>IF(G152="","",IF(COUNTIF(C152,"*女*"),VLOOKUP(G152,'出場選手データ女子(必須)'!$A$3:$F$100,2,FALSE),VLOOKUP(G152,'出場選手データ男子(必須)'!$A$3:$F$94,2,FALSE)))</f>
        <v/>
      </c>
      <c r="I152" s="18" t="str">
        <f>IF(G152="","",IF(COUNTIF(C152,"*女*"),VLOOKUP(G152,'出場選手データ女子(必須)'!$A$3:$F$100,4,FALSE),VLOOKUP(G152,'出場選手データ男子(必須)'!$A$3:$F$94,4,FALSE)))</f>
        <v/>
      </c>
      <c r="J152" s="41" t="str">
        <f>IF(G152="","",IF(COUNTIF(C152,"*女*"),VLOOKUP(G152,'出場選手データ女子(必須)'!$A$3:$F$100,5,FALSE),VLOOKUP(G152,'出場選手データ男子(必須)'!$A$3:$F$94,5,FALSE)))</f>
        <v/>
      </c>
      <c r="K152" s="47"/>
      <c r="L152" s="75"/>
      <c r="O152" s="59"/>
    </row>
    <row r="153" spans="1:15" ht="15" customHeight="1">
      <c r="A153" s="1">
        <v>133</v>
      </c>
      <c r="B153" s="17"/>
      <c r="C153" s="4" t="str">
        <f t="shared" si="5"/>
        <v/>
      </c>
      <c r="D153" s="4" t="str">
        <f t="shared" si="6"/>
        <v/>
      </c>
      <c r="E153" s="18"/>
      <c r="F153" s="18"/>
      <c r="G153" s="19"/>
      <c r="H153" s="18" t="str">
        <f>IF(G153="","",IF(COUNTIF(C153,"*女*"),VLOOKUP(G153,'出場選手データ女子(必須)'!$A$3:$F$100,2,FALSE),VLOOKUP(G153,'出場選手データ男子(必須)'!$A$3:$F$94,2,FALSE)))</f>
        <v/>
      </c>
      <c r="I153" s="18" t="str">
        <f>IF(G153="","",IF(COUNTIF(C153,"*女*"),VLOOKUP(G153,'出場選手データ女子(必須)'!$A$3:$F$100,4,FALSE),VLOOKUP(G153,'出場選手データ男子(必須)'!$A$3:$F$94,4,FALSE)))</f>
        <v/>
      </c>
      <c r="J153" s="41" t="str">
        <f>IF(G153="","",IF(COUNTIF(C153,"*女*"),VLOOKUP(G153,'出場選手データ女子(必須)'!$A$3:$F$100,5,FALSE),VLOOKUP(G153,'出場選手データ男子(必須)'!$A$3:$F$94,5,FALSE)))</f>
        <v/>
      </c>
      <c r="K153" s="47"/>
      <c r="L153" s="75"/>
      <c r="O153" s="59"/>
    </row>
    <row r="154" spans="1:15" ht="15" customHeight="1">
      <c r="A154" s="1">
        <v>134</v>
      </c>
      <c r="B154" s="17"/>
      <c r="C154" s="4" t="str">
        <f t="shared" si="5"/>
        <v/>
      </c>
      <c r="D154" s="4" t="str">
        <f t="shared" si="6"/>
        <v/>
      </c>
      <c r="E154" s="18"/>
      <c r="F154" s="18"/>
      <c r="G154" s="19"/>
      <c r="H154" s="18" t="str">
        <f>IF(G154="","",IF(COUNTIF(C154,"*女*"),VLOOKUP(G154,'出場選手データ女子(必須)'!$A$3:$F$100,2,FALSE),VLOOKUP(G154,'出場選手データ男子(必須)'!$A$3:$F$94,2,FALSE)))</f>
        <v/>
      </c>
      <c r="I154" s="18" t="str">
        <f>IF(G154="","",IF(COUNTIF(C154,"*女*"),VLOOKUP(G154,'出場選手データ女子(必須)'!$A$3:$F$100,4,FALSE),VLOOKUP(G154,'出場選手データ男子(必須)'!$A$3:$F$94,4,FALSE)))</f>
        <v/>
      </c>
      <c r="J154" s="41" t="str">
        <f>IF(G154="","",IF(COUNTIF(C154,"*女*"),VLOOKUP(G154,'出場選手データ女子(必須)'!$A$3:$F$100,5,FALSE),VLOOKUP(G154,'出場選手データ男子(必須)'!$A$3:$F$94,5,FALSE)))</f>
        <v/>
      </c>
      <c r="K154" s="47"/>
      <c r="L154" s="75"/>
      <c r="O154" s="59"/>
    </row>
    <row r="155" spans="1:15" ht="15" customHeight="1">
      <c r="A155" s="1">
        <v>135</v>
      </c>
      <c r="B155" s="17"/>
      <c r="C155" s="4" t="str">
        <f t="shared" si="5"/>
        <v/>
      </c>
      <c r="D155" s="4" t="str">
        <f t="shared" si="6"/>
        <v/>
      </c>
      <c r="E155" s="18"/>
      <c r="F155" s="18"/>
      <c r="G155" s="19"/>
      <c r="H155" s="18" t="str">
        <f>IF(G155="","",IF(COUNTIF(C155,"*女*"),VLOOKUP(G155,'出場選手データ女子(必須)'!$A$3:$F$100,2,FALSE),VLOOKUP(G155,'出場選手データ男子(必須)'!$A$3:$F$94,2,FALSE)))</f>
        <v/>
      </c>
      <c r="I155" s="18" t="str">
        <f>IF(G155="","",IF(COUNTIF(C155,"*女*"),VLOOKUP(G155,'出場選手データ女子(必須)'!$A$3:$F$100,4,FALSE),VLOOKUP(G155,'出場選手データ男子(必須)'!$A$3:$F$94,4,FALSE)))</f>
        <v/>
      </c>
      <c r="J155" s="41" t="str">
        <f>IF(G155="","",IF(COUNTIF(C155,"*女*"),VLOOKUP(G155,'出場選手データ女子(必須)'!$A$3:$F$100,5,FALSE),VLOOKUP(G155,'出場選手データ男子(必須)'!$A$3:$F$94,5,FALSE)))</f>
        <v/>
      </c>
      <c r="K155" s="47"/>
      <c r="L155" s="75"/>
      <c r="O155" s="59"/>
    </row>
    <row r="156" spans="1:15" ht="15" customHeight="1">
      <c r="A156" s="1">
        <v>136</v>
      </c>
      <c r="B156" s="17"/>
      <c r="C156" s="4" t="str">
        <f t="shared" si="5"/>
        <v/>
      </c>
      <c r="D156" s="4" t="str">
        <f t="shared" si="6"/>
        <v/>
      </c>
      <c r="E156" s="18"/>
      <c r="F156" s="18"/>
      <c r="G156" s="19"/>
      <c r="H156" s="18" t="str">
        <f>IF(G156="","",IF(COUNTIF(C156,"*女*"),VLOOKUP(G156,'出場選手データ女子(必須)'!$A$3:$F$100,2,FALSE),VLOOKUP(G156,'出場選手データ男子(必須)'!$A$3:$F$94,2,FALSE)))</f>
        <v/>
      </c>
      <c r="I156" s="18" t="str">
        <f>IF(G156="","",IF(COUNTIF(C156,"*女*"),VLOOKUP(G156,'出場選手データ女子(必須)'!$A$3:$F$100,4,FALSE),VLOOKUP(G156,'出場選手データ男子(必須)'!$A$3:$F$94,4,FALSE)))</f>
        <v/>
      </c>
      <c r="J156" s="41" t="str">
        <f>IF(G156="","",IF(COUNTIF(C156,"*女*"),VLOOKUP(G156,'出場選手データ女子(必須)'!$A$3:$F$100,5,FALSE),VLOOKUP(G156,'出場選手データ男子(必須)'!$A$3:$F$94,5,FALSE)))</f>
        <v/>
      </c>
      <c r="K156" s="47"/>
      <c r="L156" s="75"/>
      <c r="O156" s="59"/>
    </row>
    <row r="157" spans="1:15" ht="15" customHeight="1">
      <c r="A157" s="1">
        <v>137</v>
      </c>
      <c r="B157" s="17"/>
      <c r="C157" s="4" t="str">
        <f t="shared" si="5"/>
        <v/>
      </c>
      <c r="D157" s="4" t="str">
        <f t="shared" si="6"/>
        <v/>
      </c>
      <c r="E157" s="18"/>
      <c r="F157" s="18"/>
      <c r="G157" s="19"/>
      <c r="H157" s="18" t="str">
        <f>IF(G157="","",IF(COUNTIF(C157,"*女*"),VLOOKUP(G157,'出場選手データ女子(必須)'!$A$3:$F$100,2,FALSE),VLOOKUP(G157,'出場選手データ男子(必須)'!$A$3:$F$94,2,FALSE)))</f>
        <v/>
      </c>
      <c r="I157" s="18" t="str">
        <f>IF(G157="","",IF(COUNTIF(C157,"*女*"),VLOOKUP(G157,'出場選手データ女子(必須)'!$A$3:$F$100,4,FALSE),VLOOKUP(G157,'出場選手データ男子(必須)'!$A$3:$F$94,4,FALSE)))</f>
        <v/>
      </c>
      <c r="J157" s="41" t="str">
        <f>IF(G157="","",IF(COUNTIF(C157,"*女*"),VLOOKUP(G157,'出場選手データ女子(必須)'!$A$3:$F$100,5,FALSE),VLOOKUP(G157,'出場選手データ男子(必須)'!$A$3:$F$94,5,FALSE)))</f>
        <v/>
      </c>
      <c r="K157" s="47"/>
      <c r="L157" s="75"/>
      <c r="O157" s="59"/>
    </row>
    <row r="158" spans="1:15" ht="15" customHeight="1">
      <c r="A158" s="1">
        <v>138</v>
      </c>
      <c r="B158" s="17"/>
      <c r="C158" s="4" t="str">
        <f t="shared" si="5"/>
        <v/>
      </c>
      <c r="D158" s="4" t="str">
        <f t="shared" si="6"/>
        <v/>
      </c>
      <c r="E158" s="18"/>
      <c r="F158" s="18"/>
      <c r="G158" s="19"/>
      <c r="H158" s="18" t="str">
        <f>IF(G158="","",IF(COUNTIF(C158,"*女*"),VLOOKUP(G158,'出場選手データ女子(必須)'!$A$3:$F$100,2,FALSE),VLOOKUP(G158,'出場選手データ男子(必須)'!$A$3:$F$94,2,FALSE)))</f>
        <v/>
      </c>
      <c r="I158" s="18" t="str">
        <f>IF(G158="","",IF(COUNTIF(C158,"*女*"),VLOOKUP(G158,'出場選手データ女子(必須)'!$A$3:$F$100,4,FALSE),VLOOKUP(G158,'出場選手データ男子(必須)'!$A$3:$F$94,4,FALSE)))</f>
        <v/>
      </c>
      <c r="J158" s="41" t="str">
        <f>IF(G158="","",IF(COUNTIF(C158,"*女*"),VLOOKUP(G158,'出場選手データ女子(必須)'!$A$3:$F$100,5,FALSE),VLOOKUP(G158,'出場選手データ男子(必須)'!$A$3:$F$94,5,FALSE)))</f>
        <v/>
      </c>
      <c r="K158" s="47"/>
      <c r="L158" s="75"/>
      <c r="O158" s="59"/>
    </row>
    <row r="159" spans="1:15" ht="15" customHeight="1">
      <c r="A159" s="1">
        <v>139</v>
      </c>
      <c r="B159" s="17"/>
      <c r="C159" s="4" t="str">
        <f t="shared" si="5"/>
        <v/>
      </c>
      <c r="D159" s="4" t="str">
        <f t="shared" si="6"/>
        <v/>
      </c>
      <c r="E159" s="18"/>
      <c r="F159" s="18"/>
      <c r="G159" s="19"/>
      <c r="H159" s="18" t="str">
        <f>IF(G159="","",IF(COUNTIF(C159,"*女*"),VLOOKUP(G159,'出場選手データ女子(必須)'!$A$3:$F$100,2,FALSE),VLOOKUP(G159,'出場選手データ男子(必須)'!$A$3:$F$94,2,FALSE)))</f>
        <v/>
      </c>
      <c r="I159" s="18" t="str">
        <f>IF(G159="","",IF(COUNTIF(C159,"*女*"),VLOOKUP(G159,'出場選手データ女子(必須)'!$A$3:$F$100,4,FALSE),VLOOKUP(G159,'出場選手データ男子(必須)'!$A$3:$F$94,4,FALSE)))</f>
        <v/>
      </c>
      <c r="J159" s="41" t="str">
        <f>IF(G159="","",IF(COUNTIF(C159,"*女*"),VLOOKUP(G159,'出場選手データ女子(必須)'!$A$3:$F$100,5,FALSE),VLOOKUP(G159,'出場選手データ男子(必須)'!$A$3:$F$94,5,FALSE)))</f>
        <v/>
      </c>
      <c r="K159" s="47"/>
      <c r="L159" s="75"/>
      <c r="O159" s="59"/>
    </row>
    <row r="160" spans="1:15" ht="15" customHeight="1">
      <c r="A160" s="1">
        <v>140</v>
      </c>
      <c r="B160" s="17"/>
      <c r="C160" s="4" t="str">
        <f t="shared" si="5"/>
        <v/>
      </c>
      <c r="D160" s="4" t="str">
        <f t="shared" si="6"/>
        <v/>
      </c>
      <c r="E160" s="18"/>
      <c r="F160" s="18"/>
      <c r="G160" s="19"/>
      <c r="H160" s="18" t="str">
        <f>IF(G160="","",IF(COUNTIF(C160,"*女*"),VLOOKUP(G160,'出場選手データ女子(必須)'!$A$3:$F$100,2,FALSE),VLOOKUP(G160,'出場選手データ男子(必須)'!$A$3:$F$94,2,FALSE)))</f>
        <v/>
      </c>
      <c r="I160" s="18" t="str">
        <f>IF(G160="","",IF(COUNTIF(C160,"*女*"),VLOOKUP(G160,'出場選手データ女子(必須)'!$A$3:$F$100,4,FALSE),VLOOKUP(G160,'出場選手データ男子(必須)'!$A$3:$F$94,4,FALSE)))</f>
        <v/>
      </c>
      <c r="J160" s="41" t="str">
        <f>IF(G160="","",IF(COUNTIF(C160,"*女*"),VLOOKUP(G160,'出場選手データ女子(必須)'!$A$3:$F$100,5,FALSE),VLOOKUP(G160,'出場選手データ男子(必須)'!$A$3:$F$94,5,FALSE)))</f>
        <v/>
      </c>
      <c r="K160" s="47"/>
      <c r="L160" s="75"/>
      <c r="O160" s="59"/>
    </row>
    <row r="161" spans="1:15" ht="15" customHeight="1">
      <c r="A161" s="1">
        <v>141</v>
      </c>
      <c r="B161" s="17"/>
      <c r="C161" s="4" t="str">
        <f t="shared" si="5"/>
        <v/>
      </c>
      <c r="D161" s="4" t="str">
        <f t="shared" si="6"/>
        <v/>
      </c>
      <c r="E161" s="18"/>
      <c r="F161" s="18"/>
      <c r="G161" s="19"/>
      <c r="H161" s="18" t="str">
        <f>IF(G161="","",IF(COUNTIF(C161,"*女*"),VLOOKUP(G161,'出場選手データ女子(必須)'!$A$3:$F$100,2,FALSE),VLOOKUP(G161,'出場選手データ男子(必須)'!$A$3:$F$94,2,FALSE)))</f>
        <v/>
      </c>
      <c r="I161" s="18" t="str">
        <f>IF(G161="","",IF(COUNTIF(C161,"*女*"),VLOOKUP(G161,'出場選手データ女子(必須)'!$A$3:$F$100,4,FALSE),VLOOKUP(G161,'出場選手データ男子(必須)'!$A$3:$F$94,4,FALSE)))</f>
        <v/>
      </c>
      <c r="J161" s="41" t="str">
        <f>IF(G161="","",IF(COUNTIF(C161,"*女*"),VLOOKUP(G161,'出場選手データ女子(必須)'!$A$3:$F$100,5,FALSE),VLOOKUP(G161,'出場選手データ男子(必須)'!$A$3:$F$94,5,FALSE)))</f>
        <v/>
      </c>
      <c r="K161" s="47"/>
      <c r="L161" s="75"/>
      <c r="O161" s="59"/>
    </row>
    <row r="162" spans="1:15" ht="15" customHeight="1">
      <c r="A162" s="1">
        <v>142</v>
      </c>
      <c r="B162" s="17"/>
      <c r="C162" s="4" t="str">
        <f t="shared" si="5"/>
        <v/>
      </c>
      <c r="D162" s="4" t="str">
        <f t="shared" si="6"/>
        <v/>
      </c>
      <c r="E162" s="18"/>
      <c r="F162" s="18"/>
      <c r="G162" s="19"/>
      <c r="H162" s="18" t="str">
        <f>IF(G162="","",IF(COUNTIF(C162,"*女*"),VLOOKUP(G162,'出場選手データ女子(必須)'!$A$3:$F$100,2,FALSE),VLOOKUP(G162,'出場選手データ男子(必須)'!$A$3:$F$94,2,FALSE)))</f>
        <v/>
      </c>
      <c r="I162" s="18" t="str">
        <f>IF(G162="","",IF(COUNTIF(C162,"*女*"),VLOOKUP(G162,'出場選手データ女子(必須)'!$A$3:$F$100,4,FALSE),VLOOKUP(G162,'出場選手データ男子(必須)'!$A$3:$F$94,4,FALSE)))</f>
        <v/>
      </c>
      <c r="J162" s="41" t="str">
        <f>IF(G162="","",IF(COUNTIF(C162,"*女*"),VLOOKUP(G162,'出場選手データ女子(必須)'!$A$3:$F$100,5,FALSE),VLOOKUP(G162,'出場選手データ男子(必須)'!$A$3:$F$94,5,FALSE)))</f>
        <v/>
      </c>
      <c r="K162" s="47"/>
      <c r="L162" s="75"/>
      <c r="O162" s="59"/>
    </row>
    <row r="163" spans="1:15" ht="15" customHeight="1">
      <c r="A163" s="1">
        <v>143</v>
      </c>
      <c r="B163" s="17"/>
      <c r="C163" s="4" t="str">
        <f t="shared" si="5"/>
        <v/>
      </c>
      <c r="D163" s="4" t="str">
        <f t="shared" si="6"/>
        <v/>
      </c>
      <c r="E163" s="18"/>
      <c r="F163" s="18"/>
      <c r="G163" s="19"/>
      <c r="H163" s="18" t="str">
        <f>IF(G163="","",IF(COUNTIF(C163,"*女*"),VLOOKUP(G163,'出場選手データ女子(必須)'!$A$3:$F$100,2,FALSE),VLOOKUP(G163,'出場選手データ男子(必須)'!$A$3:$F$94,2,FALSE)))</f>
        <v/>
      </c>
      <c r="I163" s="18" t="str">
        <f>IF(G163="","",IF(COUNTIF(C163,"*女*"),VLOOKUP(G163,'出場選手データ女子(必須)'!$A$3:$F$100,4,FALSE),VLOOKUP(G163,'出場選手データ男子(必須)'!$A$3:$F$94,4,FALSE)))</f>
        <v/>
      </c>
      <c r="J163" s="41" t="str">
        <f>IF(G163="","",IF(COUNTIF(C163,"*女*"),VLOOKUP(G163,'出場選手データ女子(必須)'!$A$3:$F$100,5,FALSE),VLOOKUP(G163,'出場選手データ男子(必須)'!$A$3:$F$94,5,FALSE)))</f>
        <v/>
      </c>
      <c r="K163" s="47"/>
      <c r="L163" s="75"/>
      <c r="O163" s="59"/>
    </row>
    <row r="164" spans="1:15" ht="15" customHeight="1">
      <c r="A164" s="1">
        <v>144</v>
      </c>
      <c r="B164" s="17"/>
      <c r="C164" s="4" t="str">
        <f t="shared" si="5"/>
        <v/>
      </c>
      <c r="D164" s="4" t="str">
        <f t="shared" si="6"/>
        <v/>
      </c>
      <c r="E164" s="18"/>
      <c r="F164" s="18"/>
      <c r="G164" s="19"/>
      <c r="H164" s="18" t="str">
        <f>IF(G164="","",IF(COUNTIF(C164,"*女*"),VLOOKUP(G164,'出場選手データ女子(必須)'!$A$3:$F$100,2,FALSE),VLOOKUP(G164,'出場選手データ男子(必須)'!$A$3:$F$94,2,FALSE)))</f>
        <v/>
      </c>
      <c r="I164" s="18" t="str">
        <f>IF(G164="","",IF(COUNTIF(C164,"*女*"),VLOOKUP(G164,'出場選手データ女子(必須)'!$A$3:$F$100,4,FALSE),VLOOKUP(G164,'出場選手データ男子(必須)'!$A$3:$F$94,4,FALSE)))</f>
        <v/>
      </c>
      <c r="J164" s="41" t="str">
        <f>IF(G164="","",IF(COUNTIF(C164,"*女*"),VLOOKUP(G164,'出場選手データ女子(必須)'!$A$3:$F$100,5,FALSE),VLOOKUP(G164,'出場選手データ男子(必須)'!$A$3:$F$94,5,FALSE)))</f>
        <v/>
      </c>
      <c r="K164" s="47"/>
      <c r="L164" s="75"/>
      <c r="O164" s="59"/>
    </row>
    <row r="165" spans="1:15" ht="15" customHeight="1">
      <c r="A165" s="1">
        <v>145</v>
      </c>
      <c r="B165" s="17"/>
      <c r="C165" s="4" t="str">
        <f t="shared" si="5"/>
        <v/>
      </c>
      <c r="D165" s="4" t="str">
        <f t="shared" si="6"/>
        <v/>
      </c>
      <c r="E165" s="18"/>
      <c r="F165" s="18"/>
      <c r="G165" s="19"/>
      <c r="H165" s="18" t="str">
        <f>IF(G165="","",IF(COUNTIF(C165,"*女*"),VLOOKUP(G165,'出場選手データ女子(必須)'!$A$3:$F$100,2,FALSE),VLOOKUP(G165,'出場選手データ男子(必須)'!$A$3:$F$94,2,FALSE)))</f>
        <v/>
      </c>
      <c r="I165" s="18" t="str">
        <f>IF(G165="","",IF(COUNTIF(C165,"*女*"),VLOOKUP(G165,'出場選手データ女子(必須)'!$A$3:$F$100,4,FALSE),VLOOKUP(G165,'出場選手データ男子(必須)'!$A$3:$F$94,4,FALSE)))</f>
        <v/>
      </c>
      <c r="J165" s="41" t="str">
        <f>IF(G165="","",IF(COUNTIF(C165,"*女*"),VLOOKUP(G165,'出場選手データ女子(必須)'!$A$3:$F$100,5,FALSE),VLOOKUP(G165,'出場選手データ男子(必須)'!$A$3:$F$94,5,FALSE)))</f>
        <v/>
      </c>
      <c r="K165" s="47"/>
      <c r="L165" s="75"/>
      <c r="O165" s="59"/>
    </row>
    <row r="166" spans="1:15" ht="15" customHeight="1">
      <c r="A166" s="1">
        <v>146</v>
      </c>
      <c r="B166" s="17"/>
      <c r="C166" s="4" t="str">
        <f t="shared" si="5"/>
        <v/>
      </c>
      <c r="D166" s="4" t="str">
        <f t="shared" si="6"/>
        <v/>
      </c>
      <c r="E166" s="18"/>
      <c r="F166" s="18"/>
      <c r="G166" s="19"/>
      <c r="H166" s="18" t="str">
        <f>IF(G166="","",IF(COUNTIF(C166,"*女*"),VLOOKUP(G166,'出場選手データ女子(必須)'!$A$3:$F$100,2,FALSE),VLOOKUP(G166,'出場選手データ男子(必須)'!$A$3:$F$94,2,FALSE)))</f>
        <v/>
      </c>
      <c r="I166" s="18" t="str">
        <f>IF(G166="","",IF(COUNTIF(C166,"*女*"),VLOOKUP(G166,'出場選手データ女子(必須)'!$A$3:$F$100,4,FALSE),VLOOKUP(G166,'出場選手データ男子(必須)'!$A$3:$F$94,4,FALSE)))</f>
        <v/>
      </c>
      <c r="J166" s="41" t="str">
        <f>IF(G166="","",IF(COUNTIF(C166,"*女*"),VLOOKUP(G166,'出場選手データ女子(必須)'!$A$3:$F$100,5,FALSE),VLOOKUP(G166,'出場選手データ男子(必須)'!$A$3:$F$94,5,FALSE)))</f>
        <v/>
      </c>
      <c r="K166" s="47"/>
      <c r="L166" s="75"/>
      <c r="O166" s="59"/>
    </row>
    <row r="167" spans="1:15" ht="15" customHeight="1">
      <c r="A167" s="1">
        <v>147</v>
      </c>
      <c r="B167" s="17"/>
      <c r="C167" s="4" t="str">
        <f t="shared" si="5"/>
        <v/>
      </c>
      <c r="D167" s="4" t="str">
        <f t="shared" si="6"/>
        <v/>
      </c>
      <c r="E167" s="18"/>
      <c r="F167" s="18"/>
      <c r="G167" s="19"/>
      <c r="H167" s="18" t="str">
        <f>IF(G167="","",IF(COUNTIF(C167,"*女*"),VLOOKUP(G167,'出場選手データ女子(必須)'!$A$3:$F$100,2,FALSE),VLOOKUP(G167,'出場選手データ男子(必須)'!$A$3:$F$94,2,FALSE)))</f>
        <v/>
      </c>
      <c r="I167" s="18" t="str">
        <f>IF(G167="","",IF(COUNTIF(C167,"*女*"),VLOOKUP(G167,'出場選手データ女子(必須)'!$A$3:$F$100,4,FALSE),VLOOKUP(G167,'出場選手データ男子(必須)'!$A$3:$F$94,4,FALSE)))</f>
        <v/>
      </c>
      <c r="J167" s="41" t="str">
        <f>IF(G167="","",IF(COUNTIF(C167,"*女*"),VLOOKUP(G167,'出場選手データ女子(必須)'!$A$3:$F$100,5,FALSE),VLOOKUP(G167,'出場選手データ男子(必須)'!$A$3:$F$94,5,FALSE)))</f>
        <v/>
      </c>
      <c r="K167" s="47"/>
      <c r="L167" s="75"/>
      <c r="O167" s="59"/>
    </row>
    <row r="168" spans="1:15" ht="15" customHeight="1">
      <c r="A168" s="1">
        <v>148</v>
      </c>
      <c r="B168" s="17"/>
      <c r="C168" s="4" t="str">
        <f t="shared" si="5"/>
        <v/>
      </c>
      <c r="D168" s="4" t="str">
        <f t="shared" si="6"/>
        <v/>
      </c>
      <c r="E168" s="18"/>
      <c r="F168" s="18"/>
      <c r="G168" s="19"/>
      <c r="H168" s="18" t="str">
        <f>IF(G168="","",IF(COUNTIF(C168,"*女*"),VLOOKUP(G168,'出場選手データ女子(必須)'!$A$3:$F$100,2,FALSE),VLOOKUP(G168,'出場選手データ男子(必須)'!$A$3:$F$94,2,FALSE)))</f>
        <v/>
      </c>
      <c r="I168" s="18" t="str">
        <f>IF(G168="","",IF(COUNTIF(C168,"*女*"),VLOOKUP(G168,'出場選手データ女子(必須)'!$A$3:$F$100,4,FALSE),VLOOKUP(G168,'出場選手データ男子(必須)'!$A$3:$F$94,4,FALSE)))</f>
        <v/>
      </c>
      <c r="J168" s="41" t="str">
        <f>IF(G168="","",IF(COUNTIF(C168,"*女*"),VLOOKUP(G168,'出場選手データ女子(必須)'!$A$3:$F$100,5,FALSE),VLOOKUP(G168,'出場選手データ男子(必須)'!$A$3:$F$94,5,FALSE)))</f>
        <v/>
      </c>
      <c r="K168" s="47"/>
      <c r="L168" s="75"/>
      <c r="O168" s="59"/>
    </row>
    <row r="169" spans="1:15" ht="15" customHeight="1">
      <c r="A169" s="1">
        <v>149</v>
      </c>
      <c r="B169" s="17"/>
      <c r="C169" s="4" t="str">
        <f t="shared" si="5"/>
        <v/>
      </c>
      <c r="D169" s="4" t="str">
        <f t="shared" si="6"/>
        <v/>
      </c>
      <c r="E169" s="18"/>
      <c r="F169" s="18"/>
      <c r="G169" s="19"/>
      <c r="H169" s="18" t="str">
        <f>IF(G169="","",IF(COUNTIF(C169,"*女*"),VLOOKUP(G169,'出場選手データ女子(必須)'!$A$3:$F$100,2,FALSE),VLOOKUP(G169,'出場選手データ男子(必須)'!$A$3:$F$94,2,FALSE)))</f>
        <v/>
      </c>
      <c r="I169" s="18" t="str">
        <f>IF(G169="","",IF(COUNTIF(C169,"*女*"),VLOOKUP(G169,'出場選手データ女子(必須)'!$A$3:$F$100,4,FALSE),VLOOKUP(G169,'出場選手データ男子(必須)'!$A$3:$F$94,4,FALSE)))</f>
        <v/>
      </c>
      <c r="J169" s="41" t="str">
        <f>IF(G169="","",IF(COUNTIF(C169,"*女*"),VLOOKUP(G169,'出場選手データ女子(必須)'!$A$3:$F$100,5,FALSE),VLOOKUP(G169,'出場選手データ男子(必須)'!$A$3:$F$94,5,FALSE)))</f>
        <v/>
      </c>
      <c r="K169" s="47"/>
      <c r="L169" s="75"/>
      <c r="O169" s="59"/>
    </row>
    <row r="170" spans="1:15" ht="15" customHeight="1">
      <c r="A170" s="1">
        <v>150</v>
      </c>
      <c r="B170" s="17"/>
      <c r="C170" s="4" t="str">
        <f t="shared" si="5"/>
        <v/>
      </c>
      <c r="D170" s="4" t="str">
        <f t="shared" si="6"/>
        <v/>
      </c>
      <c r="E170" s="18"/>
      <c r="F170" s="18"/>
      <c r="G170" s="19"/>
      <c r="H170" s="18" t="str">
        <f>IF(G170="","",IF(COUNTIF(C170,"*女*"),VLOOKUP(G170,'出場選手データ女子(必須)'!$A$3:$F$100,2,FALSE),VLOOKUP(G170,'出場選手データ男子(必須)'!$A$3:$F$94,2,FALSE)))</f>
        <v/>
      </c>
      <c r="I170" s="18" t="str">
        <f>IF(G170="","",IF(COUNTIF(C170,"*女*"),VLOOKUP(G170,'出場選手データ女子(必須)'!$A$3:$F$100,4,FALSE),VLOOKUP(G170,'出場選手データ男子(必須)'!$A$3:$F$94,4,FALSE)))</f>
        <v/>
      </c>
      <c r="J170" s="41" t="str">
        <f>IF(G170="","",IF(COUNTIF(C170,"*女*"),VLOOKUP(G170,'出場選手データ女子(必須)'!$A$3:$F$100,5,FALSE),VLOOKUP(G170,'出場選手データ男子(必須)'!$A$3:$F$94,5,FALSE)))</f>
        <v/>
      </c>
      <c r="K170" s="47"/>
      <c r="L170" s="75"/>
      <c r="O170" s="59"/>
    </row>
    <row r="171" spans="1:15" ht="15" customHeight="1">
      <c r="A171" s="1">
        <v>151</v>
      </c>
      <c r="B171" s="17"/>
      <c r="C171" s="4" t="str">
        <f t="shared" si="5"/>
        <v/>
      </c>
      <c r="D171" s="4" t="str">
        <f t="shared" si="6"/>
        <v/>
      </c>
      <c r="E171" s="18"/>
      <c r="F171" s="18"/>
      <c r="G171" s="19"/>
      <c r="H171" s="18" t="str">
        <f>IF(G171="","",IF(COUNTIF(C171,"*女*"),VLOOKUP(G171,'出場選手データ女子(必須)'!$A$3:$F$100,2,FALSE),VLOOKUP(G171,'出場選手データ男子(必須)'!$A$3:$F$94,2,FALSE)))</f>
        <v/>
      </c>
      <c r="I171" s="18" t="str">
        <f>IF(G171="","",IF(COUNTIF(C171,"*女*"),VLOOKUP(G171,'出場選手データ女子(必須)'!$A$3:$F$100,4,FALSE),VLOOKUP(G171,'出場選手データ男子(必須)'!$A$3:$F$94,4,FALSE)))</f>
        <v/>
      </c>
      <c r="J171" s="41" t="str">
        <f>IF(G171="","",IF(COUNTIF(C171,"*女*"),VLOOKUP(G171,'出場選手データ女子(必須)'!$A$3:$F$100,5,FALSE),VLOOKUP(G171,'出場選手データ男子(必須)'!$A$3:$F$94,5,FALSE)))</f>
        <v/>
      </c>
      <c r="K171" s="47"/>
      <c r="L171" s="75"/>
      <c r="O171" s="59"/>
    </row>
    <row r="172" spans="1:15" ht="15" customHeight="1">
      <c r="A172" s="1">
        <v>152</v>
      </c>
      <c r="B172" s="17"/>
      <c r="C172" s="4" t="str">
        <f t="shared" si="5"/>
        <v/>
      </c>
      <c r="D172" s="4" t="str">
        <f t="shared" si="6"/>
        <v/>
      </c>
      <c r="E172" s="18"/>
      <c r="F172" s="18"/>
      <c r="G172" s="19"/>
      <c r="H172" s="18" t="str">
        <f>IF(G172="","",IF(COUNTIF(C172,"*女*"),VLOOKUP(G172,'出場選手データ女子(必須)'!$A$3:$F$100,2,FALSE),VLOOKUP(G172,'出場選手データ男子(必須)'!$A$3:$F$94,2,FALSE)))</f>
        <v/>
      </c>
      <c r="I172" s="18" t="str">
        <f>IF(G172="","",IF(COUNTIF(C172,"*女*"),VLOOKUP(G172,'出場選手データ女子(必須)'!$A$3:$F$100,4,FALSE),VLOOKUP(G172,'出場選手データ男子(必須)'!$A$3:$F$94,4,FALSE)))</f>
        <v/>
      </c>
      <c r="J172" s="41" t="str">
        <f>IF(G172="","",IF(COUNTIF(C172,"*女*"),VLOOKUP(G172,'出場選手データ女子(必須)'!$A$3:$F$100,5,FALSE),VLOOKUP(G172,'出場選手データ男子(必須)'!$A$3:$F$94,5,FALSE)))</f>
        <v/>
      </c>
      <c r="K172" s="47"/>
      <c r="L172" s="75"/>
      <c r="O172" s="59"/>
    </row>
    <row r="173" spans="1:15" ht="15" customHeight="1">
      <c r="A173" s="1">
        <v>153</v>
      </c>
      <c r="B173" s="17"/>
      <c r="C173" s="4" t="str">
        <f t="shared" si="5"/>
        <v/>
      </c>
      <c r="D173" s="4" t="str">
        <f t="shared" si="6"/>
        <v/>
      </c>
      <c r="E173" s="18"/>
      <c r="F173" s="18"/>
      <c r="G173" s="19"/>
      <c r="H173" s="18" t="str">
        <f>IF(G173="","",IF(COUNTIF(C173,"*女*"),VLOOKUP(G173,'出場選手データ女子(必須)'!$A$3:$F$100,2,FALSE),VLOOKUP(G173,'出場選手データ男子(必須)'!$A$3:$F$94,2,FALSE)))</f>
        <v/>
      </c>
      <c r="I173" s="18" t="str">
        <f>IF(G173="","",IF(COUNTIF(C173,"*女*"),VLOOKUP(G173,'出場選手データ女子(必須)'!$A$3:$F$100,4,FALSE),VLOOKUP(G173,'出場選手データ男子(必須)'!$A$3:$F$94,4,FALSE)))</f>
        <v/>
      </c>
      <c r="J173" s="41" t="str">
        <f>IF(G173="","",IF(COUNTIF(C173,"*女*"),VLOOKUP(G173,'出場選手データ女子(必須)'!$A$3:$F$100,5,FALSE),VLOOKUP(G173,'出場選手データ男子(必須)'!$A$3:$F$94,5,FALSE)))</f>
        <v/>
      </c>
      <c r="K173" s="47"/>
      <c r="L173" s="75"/>
      <c r="O173" s="59"/>
    </row>
    <row r="174" spans="1:15" ht="15" customHeight="1">
      <c r="A174" s="1">
        <v>154</v>
      </c>
      <c r="B174" s="17"/>
      <c r="C174" s="4" t="str">
        <f t="shared" si="5"/>
        <v/>
      </c>
      <c r="D174" s="4" t="str">
        <f t="shared" si="6"/>
        <v/>
      </c>
      <c r="E174" s="18"/>
      <c r="F174" s="18"/>
      <c r="G174" s="19"/>
      <c r="H174" s="18" t="str">
        <f>IF(G174="","",IF(COUNTIF(C174,"*女*"),VLOOKUP(G174,'出場選手データ女子(必須)'!$A$3:$F$100,2,FALSE),VLOOKUP(G174,'出場選手データ男子(必須)'!$A$3:$F$94,2,FALSE)))</f>
        <v/>
      </c>
      <c r="I174" s="18" t="str">
        <f>IF(G174="","",IF(COUNTIF(C174,"*女*"),VLOOKUP(G174,'出場選手データ女子(必須)'!$A$3:$F$100,4,FALSE),VLOOKUP(G174,'出場選手データ男子(必須)'!$A$3:$F$94,4,FALSE)))</f>
        <v/>
      </c>
      <c r="J174" s="41" t="str">
        <f>IF(G174="","",IF(COUNTIF(C174,"*女*"),VLOOKUP(G174,'出場選手データ女子(必須)'!$A$3:$F$100,5,FALSE),VLOOKUP(G174,'出場選手データ男子(必須)'!$A$3:$F$94,5,FALSE)))</f>
        <v/>
      </c>
      <c r="K174" s="47"/>
      <c r="L174" s="75"/>
      <c r="O174" s="59"/>
    </row>
    <row r="175" spans="1:15" ht="15" customHeight="1">
      <c r="A175" s="1">
        <v>155</v>
      </c>
      <c r="B175" s="17"/>
      <c r="C175" s="4" t="str">
        <f t="shared" si="5"/>
        <v/>
      </c>
      <c r="D175" s="4" t="str">
        <f t="shared" si="6"/>
        <v/>
      </c>
      <c r="E175" s="18"/>
      <c r="F175" s="18"/>
      <c r="G175" s="19"/>
      <c r="H175" s="18" t="str">
        <f>IF(G175="","",IF(COUNTIF(C175,"*女*"),VLOOKUP(G175,'出場選手データ女子(必須)'!$A$3:$F$100,2,FALSE),VLOOKUP(G175,'出場選手データ男子(必須)'!$A$3:$F$94,2,FALSE)))</f>
        <v/>
      </c>
      <c r="I175" s="18" t="str">
        <f>IF(G175="","",IF(COUNTIF(C175,"*女*"),VLOOKUP(G175,'出場選手データ女子(必須)'!$A$3:$F$100,4,FALSE),VLOOKUP(G175,'出場選手データ男子(必須)'!$A$3:$F$94,4,FALSE)))</f>
        <v/>
      </c>
      <c r="J175" s="41" t="str">
        <f>IF(G175="","",IF(COUNTIF(C175,"*女*"),VLOOKUP(G175,'出場選手データ女子(必須)'!$A$3:$F$100,5,FALSE),VLOOKUP(G175,'出場選手データ男子(必須)'!$A$3:$F$94,5,FALSE)))</f>
        <v/>
      </c>
      <c r="K175" s="47"/>
      <c r="L175" s="75"/>
      <c r="O175" s="59"/>
    </row>
    <row r="176" spans="1:15" ht="15" customHeight="1">
      <c r="A176" s="1">
        <v>156</v>
      </c>
      <c r="B176" s="17"/>
      <c r="C176" s="4" t="str">
        <f t="shared" si="5"/>
        <v/>
      </c>
      <c r="D176" s="4" t="str">
        <f t="shared" si="6"/>
        <v/>
      </c>
      <c r="E176" s="18"/>
      <c r="F176" s="18"/>
      <c r="G176" s="19"/>
      <c r="H176" s="18" t="str">
        <f>IF(G176="","",IF(COUNTIF(C176,"*女*"),VLOOKUP(G176,'出場選手データ女子(必須)'!$A$3:$F$100,2,FALSE),VLOOKUP(G176,'出場選手データ男子(必須)'!$A$3:$F$94,2,FALSE)))</f>
        <v/>
      </c>
      <c r="I176" s="18" t="str">
        <f>IF(G176="","",IF(COUNTIF(C176,"*女*"),VLOOKUP(G176,'出場選手データ女子(必須)'!$A$3:$F$100,4,FALSE),VLOOKUP(G176,'出場選手データ男子(必須)'!$A$3:$F$94,4,FALSE)))</f>
        <v/>
      </c>
      <c r="J176" s="41" t="str">
        <f>IF(G176="","",IF(COUNTIF(C176,"*女*"),VLOOKUP(G176,'出場選手データ女子(必須)'!$A$3:$F$100,5,FALSE),VLOOKUP(G176,'出場選手データ男子(必須)'!$A$3:$F$94,5,FALSE)))</f>
        <v/>
      </c>
      <c r="K176" s="47"/>
      <c r="L176" s="75"/>
      <c r="O176" s="59"/>
    </row>
    <row r="177" spans="1:15" ht="15" customHeight="1">
      <c r="A177" s="1">
        <v>157</v>
      </c>
      <c r="B177" s="17"/>
      <c r="C177" s="4" t="str">
        <f t="shared" si="5"/>
        <v/>
      </c>
      <c r="D177" s="4" t="str">
        <f t="shared" si="6"/>
        <v/>
      </c>
      <c r="E177" s="18"/>
      <c r="F177" s="18"/>
      <c r="G177" s="19"/>
      <c r="H177" s="18" t="str">
        <f>IF(G177="","",IF(COUNTIF(C177,"*女*"),VLOOKUP(G177,'出場選手データ女子(必須)'!$A$3:$F$100,2,FALSE),VLOOKUP(G177,'出場選手データ男子(必須)'!$A$3:$F$94,2,FALSE)))</f>
        <v/>
      </c>
      <c r="I177" s="18" t="str">
        <f>IF(G177="","",IF(COUNTIF(C177,"*女*"),VLOOKUP(G177,'出場選手データ女子(必須)'!$A$3:$F$100,4,FALSE),VLOOKUP(G177,'出場選手データ男子(必須)'!$A$3:$F$94,4,FALSE)))</f>
        <v/>
      </c>
      <c r="J177" s="41" t="str">
        <f>IF(G177="","",IF(COUNTIF(C177,"*女*"),VLOOKUP(G177,'出場選手データ女子(必須)'!$A$3:$F$100,5,FALSE),VLOOKUP(G177,'出場選手データ男子(必須)'!$A$3:$F$94,5,FALSE)))</f>
        <v/>
      </c>
      <c r="K177" s="47"/>
      <c r="L177" s="75"/>
      <c r="O177" s="59"/>
    </row>
    <row r="178" spans="1:15" ht="15" customHeight="1">
      <c r="A178" s="1">
        <v>158</v>
      </c>
      <c r="B178" s="17"/>
      <c r="C178" s="4" t="str">
        <f t="shared" si="5"/>
        <v/>
      </c>
      <c r="D178" s="4" t="str">
        <f t="shared" si="6"/>
        <v/>
      </c>
      <c r="E178" s="18"/>
      <c r="F178" s="18"/>
      <c r="G178" s="19"/>
      <c r="H178" s="18" t="str">
        <f>IF(G178="","",IF(COUNTIF(C178,"*女*"),VLOOKUP(G178,'出場選手データ女子(必須)'!$A$3:$F$100,2,FALSE),VLOOKUP(G178,'出場選手データ男子(必須)'!$A$3:$F$94,2,FALSE)))</f>
        <v/>
      </c>
      <c r="I178" s="18" t="str">
        <f>IF(G178="","",IF(COUNTIF(C178,"*女*"),VLOOKUP(G178,'出場選手データ女子(必須)'!$A$3:$F$100,4,FALSE),VLOOKUP(G178,'出場選手データ男子(必須)'!$A$3:$F$94,4,FALSE)))</f>
        <v/>
      </c>
      <c r="J178" s="41" t="str">
        <f>IF(G178="","",IF(COUNTIF(C178,"*女*"),VLOOKUP(G178,'出場選手データ女子(必須)'!$A$3:$F$100,5,FALSE),VLOOKUP(G178,'出場選手データ男子(必須)'!$A$3:$F$94,5,FALSE)))</f>
        <v/>
      </c>
      <c r="K178" s="47"/>
      <c r="L178" s="75"/>
      <c r="O178" s="59"/>
    </row>
    <row r="179" spans="1:15" ht="15" customHeight="1">
      <c r="A179" s="1">
        <v>159</v>
      </c>
      <c r="B179" s="17"/>
      <c r="C179" s="4" t="str">
        <f t="shared" si="5"/>
        <v/>
      </c>
      <c r="D179" s="4" t="str">
        <f t="shared" si="6"/>
        <v/>
      </c>
      <c r="E179" s="18"/>
      <c r="F179" s="18"/>
      <c r="G179" s="19"/>
      <c r="H179" s="18" t="str">
        <f>IF(G179="","",IF(COUNTIF(C179,"*女*"),VLOOKUP(G179,'出場選手データ女子(必須)'!$A$3:$F$100,2,FALSE),VLOOKUP(G179,'出場選手データ男子(必須)'!$A$3:$F$94,2,FALSE)))</f>
        <v/>
      </c>
      <c r="I179" s="18" t="str">
        <f>IF(G179="","",IF(COUNTIF(C179,"*女*"),VLOOKUP(G179,'出場選手データ女子(必須)'!$A$3:$F$100,4,FALSE),VLOOKUP(G179,'出場選手データ男子(必須)'!$A$3:$F$94,4,FALSE)))</f>
        <v/>
      </c>
      <c r="J179" s="41" t="str">
        <f>IF(G179="","",IF(COUNTIF(C179,"*女*"),VLOOKUP(G179,'出場選手データ女子(必須)'!$A$3:$F$100,5,FALSE),VLOOKUP(G179,'出場選手データ男子(必須)'!$A$3:$F$94,5,FALSE)))</f>
        <v/>
      </c>
      <c r="K179" s="47"/>
      <c r="L179" s="75"/>
      <c r="O179" s="59"/>
    </row>
    <row r="180" spans="1:15" ht="15" customHeight="1">
      <c r="A180" s="1">
        <v>160</v>
      </c>
      <c r="B180" s="62"/>
      <c r="C180" s="63" t="str">
        <f t="shared" si="5"/>
        <v/>
      </c>
      <c r="D180" s="63" t="str">
        <f t="shared" si="6"/>
        <v/>
      </c>
      <c r="E180" s="64"/>
      <c r="F180" s="64"/>
      <c r="G180" s="65"/>
      <c r="H180" s="64" t="str">
        <f>IF(G180="","",IF(COUNTIF(C180,"*女*"),VLOOKUP(G180,'出場選手データ女子(必須)'!$A$3:$F$100,2,FALSE),VLOOKUP(G180,'出場選手データ男子(必須)'!$A$3:$F$94,2,FALSE)))</f>
        <v/>
      </c>
      <c r="I180" s="64" t="str">
        <f>IF(G180="","",IF(COUNTIF(C180,"*女*"),VLOOKUP(G180,'出場選手データ女子(必須)'!$A$3:$F$100,4,FALSE),VLOOKUP(G180,'出場選手データ男子(必須)'!$A$3:$F$94,4,FALSE)))</f>
        <v/>
      </c>
      <c r="J180" s="66" t="str">
        <f>IF(G180="","",IF(COUNTIF(C180,"*女*"),VLOOKUP(G180,'出場選手データ女子(必須)'!$A$3:$F$100,5,FALSE),VLOOKUP(G180,'出場選手データ男子(必須)'!$A$3:$F$94,5,FALSE)))</f>
        <v/>
      </c>
      <c r="K180" s="67"/>
      <c r="L180" s="81"/>
      <c r="O180" s="59"/>
    </row>
  </sheetData>
  <sheetProtection sheet="1" objects="1" scenarios="1"/>
  <mergeCells count="10">
    <mergeCell ref="D5:H5"/>
    <mergeCell ref="K5:M5"/>
    <mergeCell ref="K6:M6"/>
    <mergeCell ref="K7:M7"/>
    <mergeCell ref="K8:M8"/>
    <mergeCell ref="A1:P1"/>
    <mergeCell ref="D3:H3"/>
    <mergeCell ref="K3:L3"/>
    <mergeCell ref="D4:H4"/>
    <mergeCell ref="K4:M4"/>
  </mergeCells>
  <conditionalFormatting sqref="C21:C180">
    <cfRule type="expression" dxfId="2" priority="1" stopIfTrue="1">
      <formula>NOT(ISERROR(SEARCH("女",C21)))</formula>
    </cfRule>
  </conditionalFormatting>
  <dataValidations count="1">
    <dataValidation allowBlank="1" showInputMessage="1" showErrorMessage="1" sqref="D5:H5 H21:I180 L21:M120" xr:uid="{00000000-0002-0000-0400-000000000000}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80"/>
  <sheetViews>
    <sheetView showZeros="0" view="pageBreakPreview" zoomScaleNormal="100" zoomScaleSheetLayoutView="100" workbookViewId="0">
      <selection activeCell="C7" sqref="C7"/>
    </sheetView>
  </sheetViews>
  <sheetFormatPr defaultColWidth="9" defaultRowHeight="13.15"/>
  <cols>
    <col min="1" max="1" width="5.140625" style="1" customWidth="1"/>
    <col min="2" max="2" width="3.5703125" style="2" customWidth="1"/>
    <col min="3" max="3" width="12.5703125" style="1" customWidth="1"/>
    <col min="4" max="4" width="16" style="1" customWidth="1"/>
    <col min="5" max="5" width="3.42578125" style="1" hidden="1" customWidth="1"/>
    <col min="6" max="6" width="4.5703125" style="1" hidden="1" customWidth="1"/>
    <col min="7" max="7" width="6.5703125" style="1" customWidth="1"/>
    <col min="8" max="8" width="18.5703125" style="1" customWidth="1"/>
    <col min="9" max="9" width="5.7109375" style="1" customWidth="1"/>
    <col min="10" max="10" width="5.42578125" style="1" hidden="1" customWidth="1"/>
    <col min="11" max="11" width="9.5703125" style="1" customWidth="1"/>
    <col min="12" max="12" width="6.5703125" style="1" customWidth="1"/>
    <col min="13" max="13" width="0.85546875" style="1" customWidth="1"/>
    <col min="14" max="14" width="3.5703125" style="1" customWidth="1"/>
    <col min="15" max="15" width="15.5703125" style="1" customWidth="1"/>
    <col min="16" max="16" width="12.5703125" style="1" customWidth="1"/>
    <col min="17" max="17" width="1.7109375" style="1" customWidth="1"/>
    <col min="18" max="18" width="3.5703125" style="1" customWidth="1"/>
    <col min="19" max="19" width="15.5703125" style="1" customWidth="1"/>
    <col min="20" max="20" width="12.5703125" style="1" customWidth="1"/>
    <col min="21" max="16384" width="9" style="1"/>
  </cols>
  <sheetData>
    <row r="1" spans="1:17" ht="19.149999999999999">
      <c r="A1" s="163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7" ht="15" customHeight="1">
      <c r="B2" s="3"/>
      <c r="N2" s="24"/>
      <c r="O2" s="1" t="s">
        <v>59</v>
      </c>
    </row>
    <row r="3" spans="1:17" ht="15" customHeight="1">
      <c r="C3" s="4" t="s">
        <v>60</v>
      </c>
      <c r="D3" s="164"/>
      <c r="E3" s="165"/>
      <c r="F3" s="165"/>
      <c r="G3" s="165"/>
      <c r="H3" s="166"/>
      <c r="K3" s="167" t="s">
        <v>61</v>
      </c>
      <c r="L3" s="168"/>
      <c r="M3" s="25"/>
      <c r="N3" s="26"/>
      <c r="O3" s="27">
        <f>SUM(O4:O8)</f>
        <v>0</v>
      </c>
    </row>
    <row r="4" spans="1:17" ht="15" customHeight="1">
      <c r="C4" s="4" t="s">
        <v>62</v>
      </c>
      <c r="D4" s="164"/>
      <c r="E4" s="165"/>
      <c r="F4" s="165"/>
      <c r="G4" s="165"/>
      <c r="H4" s="166"/>
      <c r="K4" s="169" t="s">
        <v>63</v>
      </c>
      <c r="L4" s="170"/>
      <c r="M4" s="170"/>
      <c r="N4" s="30"/>
      <c r="O4" s="27">
        <f t="shared" ref="O4:O8" si="0">P4*N4</f>
        <v>0</v>
      </c>
      <c r="P4" s="31">
        <v>600</v>
      </c>
      <c r="Q4" s="54"/>
    </row>
    <row r="5" spans="1:17" ht="15" customHeight="1">
      <c r="C5" s="4" t="s">
        <v>64</v>
      </c>
      <c r="D5" s="164"/>
      <c r="E5" s="165"/>
      <c r="F5" s="165"/>
      <c r="G5" s="165"/>
      <c r="H5" s="166"/>
      <c r="K5" s="169" t="s">
        <v>65</v>
      </c>
      <c r="L5" s="170"/>
      <c r="M5" s="170"/>
      <c r="N5" s="30"/>
      <c r="O5" s="27">
        <f t="shared" si="0"/>
        <v>0</v>
      </c>
      <c r="P5" s="31">
        <v>300</v>
      </c>
      <c r="Q5" s="54"/>
    </row>
    <row r="6" spans="1:17" ht="15" customHeight="1">
      <c r="I6" s="32"/>
      <c r="J6" s="32"/>
      <c r="K6" s="169" t="s">
        <v>66</v>
      </c>
      <c r="L6" s="170"/>
      <c r="M6" s="170"/>
      <c r="N6" s="30"/>
      <c r="O6" s="27">
        <f t="shared" si="0"/>
        <v>0</v>
      </c>
      <c r="P6" s="31">
        <v>200</v>
      </c>
      <c r="Q6" s="32"/>
    </row>
    <row r="7" spans="1:17" ht="15" customHeight="1">
      <c r="C7" s="5"/>
      <c r="K7" s="169" t="s">
        <v>67</v>
      </c>
      <c r="L7" s="170"/>
      <c r="M7" s="170"/>
      <c r="N7" s="30"/>
      <c r="O7" s="27">
        <f t="shared" si="0"/>
        <v>0</v>
      </c>
      <c r="P7" s="33">
        <v>800</v>
      </c>
    </row>
    <row r="8" spans="1:17" ht="15" customHeight="1">
      <c r="K8" s="169" t="s">
        <v>68</v>
      </c>
      <c r="L8" s="170"/>
      <c r="M8" s="170"/>
      <c r="N8" s="30"/>
      <c r="O8" s="27">
        <f t="shared" si="0"/>
        <v>0</v>
      </c>
      <c r="P8" s="33">
        <v>600</v>
      </c>
    </row>
    <row r="9" spans="1:17" ht="15" customHeight="1"/>
    <row r="10" spans="1:17">
      <c r="A10" s="1" t="s">
        <v>69</v>
      </c>
    </row>
    <row r="11" spans="1:17">
      <c r="A11" s="1">
        <v>1</v>
      </c>
      <c r="B11" s="1" t="s">
        <v>70</v>
      </c>
    </row>
    <row r="12" spans="1:17">
      <c r="B12" s="1" t="s">
        <v>71</v>
      </c>
    </row>
    <row r="13" spans="1:17">
      <c r="B13" s="1" t="s">
        <v>72</v>
      </c>
    </row>
    <row r="14" spans="1:17">
      <c r="B14" s="6" t="s">
        <v>73</v>
      </c>
    </row>
    <row r="15" spans="1:17">
      <c r="B15" s="6" t="s">
        <v>74</v>
      </c>
    </row>
    <row r="16" spans="1:17">
      <c r="B16" s="5" t="s">
        <v>75</v>
      </c>
    </row>
    <row r="17" spans="1:20">
      <c r="A17" s="1">
        <v>2</v>
      </c>
      <c r="B17" s="5" t="s">
        <v>76</v>
      </c>
      <c r="K17" s="34"/>
      <c r="N17" s="35"/>
    </row>
    <row r="18" spans="1:20" ht="13.9">
      <c r="A18" s="1">
        <v>3</v>
      </c>
      <c r="B18" s="1" t="s">
        <v>77</v>
      </c>
      <c r="K18" s="34"/>
    </row>
    <row r="19" spans="1:20">
      <c r="B19" s="7" t="s">
        <v>78</v>
      </c>
      <c r="C19" s="8" t="s">
        <v>79</v>
      </c>
      <c r="D19" s="8" t="s">
        <v>80</v>
      </c>
      <c r="E19" s="8" t="s">
        <v>81</v>
      </c>
      <c r="F19" s="8" t="s">
        <v>82</v>
      </c>
      <c r="G19" s="8" t="s">
        <v>83</v>
      </c>
      <c r="H19" s="8" t="s">
        <v>84</v>
      </c>
      <c r="I19" s="36" t="s">
        <v>85</v>
      </c>
      <c r="J19" s="8"/>
      <c r="K19" s="8" t="s">
        <v>86</v>
      </c>
      <c r="L19" s="37" t="s">
        <v>55</v>
      </c>
      <c r="M19" s="28"/>
      <c r="O19" s="38"/>
    </row>
    <row r="20" spans="1:20" ht="15" customHeight="1">
      <c r="A20" s="9" t="s">
        <v>87</v>
      </c>
      <c r="B20" s="10">
        <v>101</v>
      </c>
      <c r="C20" s="11" t="str">
        <f>IF(ISBLANK(B20),"",VLOOKUP(B20,$N$22:$P$117,2,FALSE))</f>
        <v>市一般1部男子</v>
      </c>
      <c r="D20" s="11" t="str">
        <f>IF(ISBLANK(B20),"",VLOOKUP(B20,$N$22:$P$117,3,FALSE))</f>
        <v>100m</v>
      </c>
      <c r="E20" s="11"/>
      <c r="F20" s="11"/>
      <c r="G20" s="11">
        <v>1234</v>
      </c>
      <c r="H20" s="12" t="s">
        <v>88</v>
      </c>
      <c r="I20" s="11">
        <v>3</v>
      </c>
      <c r="J20" s="11"/>
      <c r="K20" s="39">
        <v>12.34</v>
      </c>
      <c r="L20" s="40"/>
      <c r="M20" s="28"/>
      <c r="O20" s="1" t="s">
        <v>89</v>
      </c>
    </row>
    <row r="21" spans="1:20" ht="15" customHeight="1">
      <c r="A21" s="1">
        <v>1</v>
      </c>
      <c r="B21" s="13"/>
      <c r="C21" s="4" t="str">
        <f t="shared" ref="C21:C84" si="1">IF(ISBLANK(B21),"",VLOOKUP(B21,$N$22:$P$121,2,FALSE))</f>
        <v/>
      </c>
      <c r="D21" s="14" t="str">
        <f t="shared" ref="D21:D84" si="2">IF(ISBLANK(B21),"",VLOOKUP(B21,$N$22:$P$121,3,FALSE))</f>
        <v/>
      </c>
      <c r="E21" s="15"/>
      <c r="F21" s="15"/>
      <c r="G21" s="16"/>
      <c r="H21" s="15" t="str">
        <f>IF(G21="","",IF(COUNTIF(C21,"*女*"),VLOOKUP(G21,'出場選手データ女子(必須)'!$A$3:$F$100,2,FALSE),VLOOKUP(G21,'出場選手データ男子(必須)'!$A$3:$F$94,2,FALSE)))</f>
        <v/>
      </c>
      <c r="I21" s="15" t="str">
        <f>IF(G21="","",IF(COUNTIF(C21,"*女*"),VLOOKUP(G21,'出場選手データ女子(必須)'!$A$3:$F$100,4,FALSE),VLOOKUP(G21,'出場選手データ男子(必須)'!$A$3:$F$94,4,FALSE)))</f>
        <v/>
      </c>
      <c r="J21" s="41" t="str">
        <f>IF(G21="","",IF(COUNTIF(C21,"*女*"),VLOOKUP(G21,'出場選手データ女子(必須)'!$A$3:$F$100,5,FALSE),VLOOKUP(G21,'出場選手データ男子(必須)'!$A$3:$F$94,5,FALSE)))</f>
        <v/>
      </c>
      <c r="K21" s="42"/>
      <c r="L21" s="43" t="str">
        <f>IF(G21="","",IF(COUNTIF(C21,"*女*"),VLOOKUP(G21,'出場選手データ女子(必須)'!$A$3:$H$100,7,FALSE),VLOOKUP(G21,'出場選手データ男子(必須)'!$A$3:$H$94,7,FALSE)))</f>
        <v/>
      </c>
      <c r="M21" s="44"/>
      <c r="N21" s="45" t="s">
        <v>90</v>
      </c>
      <c r="O21" s="4" t="s">
        <v>79</v>
      </c>
      <c r="P21" s="45" t="s">
        <v>80</v>
      </c>
      <c r="Q21" s="55"/>
      <c r="R21" s="45" t="s">
        <v>90</v>
      </c>
      <c r="S21" s="4" t="s">
        <v>79</v>
      </c>
      <c r="T21" s="45" t="s">
        <v>80</v>
      </c>
    </row>
    <row r="22" spans="1:20" ht="15" customHeight="1">
      <c r="A22" s="1">
        <v>2</v>
      </c>
      <c r="B22" s="17"/>
      <c r="C22" s="4" t="str">
        <f t="shared" si="1"/>
        <v/>
      </c>
      <c r="D22" s="4" t="str">
        <f t="shared" si="2"/>
        <v/>
      </c>
      <c r="E22" s="18"/>
      <c r="F22" s="18"/>
      <c r="G22" s="19"/>
      <c r="H22" s="18" t="str">
        <f>IF(G22="","",IF(COUNTIF(C22,"*女*"),VLOOKUP(G22,'出場選手データ女子(必須)'!$A$3:$F$100,2,FALSE),VLOOKUP(G22,'出場選手データ男子(必須)'!$A$3:$F$94,2,FALSE)))</f>
        <v/>
      </c>
      <c r="I22" s="18" t="str">
        <f>IF(G22="","",IF(COUNTIF(C22,"*女*"),VLOOKUP(G22,'出場選手データ女子(必須)'!$A$3:$F$100,4,FALSE),VLOOKUP(G22,'出場選手データ男子(必須)'!$A$3:$F$94,4,FALSE)))</f>
        <v/>
      </c>
      <c r="J22" s="41" t="str">
        <f>IF(G22="","",IF(COUNTIF(C22,"*女*"),VLOOKUP(G22,'出場選手データ女子(必須)'!$A$3:$F$100,5,FALSE),VLOOKUP(G22,'出場選手データ男子(必須)'!$A$3:$F$94,5,FALSE)))</f>
        <v/>
      </c>
      <c r="K22" s="47"/>
      <c r="L22" s="48" t="str">
        <f>IF(G22="","",IF(COUNTIF(C22,"*女*"),VLOOKUP(G22,'出場選手データ女子(必須)'!$A$3:$H$100,7,FALSE),VLOOKUP(G22,'出場選手データ男子(必須)'!$A$3:$H$94,7,FALSE)))</f>
        <v/>
      </c>
      <c r="M22" s="44"/>
      <c r="N22" s="45">
        <v>101</v>
      </c>
      <c r="O22" s="4" t="s">
        <v>151</v>
      </c>
      <c r="P22" s="45" t="s">
        <v>101</v>
      </c>
      <c r="Q22" s="56"/>
      <c r="R22" s="51">
        <v>141</v>
      </c>
      <c r="S22" s="70" t="s">
        <v>152</v>
      </c>
      <c r="T22" s="52" t="s">
        <v>101</v>
      </c>
    </row>
    <row r="23" spans="1:20" ht="15" customHeight="1">
      <c r="A23" s="1">
        <v>3</v>
      </c>
      <c r="B23" s="17"/>
      <c r="C23" s="4" t="str">
        <f t="shared" si="1"/>
        <v/>
      </c>
      <c r="D23" s="4" t="str">
        <f t="shared" si="2"/>
        <v/>
      </c>
      <c r="E23" s="18"/>
      <c r="F23" s="18"/>
      <c r="G23" s="19"/>
      <c r="H23" s="18" t="str">
        <f>IF(G23="","",IF(COUNTIF(C23,"*女*"),VLOOKUP(G23,'出場選手データ女子(必須)'!$A$3:$F$100,2,FALSE),VLOOKUP(G23,'出場選手データ男子(必須)'!$A$3:$F$94,2,FALSE)))</f>
        <v/>
      </c>
      <c r="I23" s="18" t="str">
        <f>IF(G23="","",IF(COUNTIF(C23,"*女*"),VLOOKUP(G23,'出場選手データ女子(必須)'!$A$3:$F$100,4,FALSE),VLOOKUP(G23,'出場選手データ男子(必須)'!$A$3:$F$94,4,FALSE)))</f>
        <v/>
      </c>
      <c r="J23" s="41" t="str">
        <f>IF(G23="","",IF(COUNTIF(C23,"*女*"),VLOOKUP(G23,'出場選手データ女子(必須)'!$A$3:$F$100,5,FALSE),VLOOKUP(G23,'出場選手データ男子(必須)'!$A$3:$F$94,5,FALSE)))</f>
        <v/>
      </c>
      <c r="K23" s="47"/>
      <c r="L23" s="48" t="str">
        <f>IF(G23="","",IF(COUNTIF(C23,"*女*"),VLOOKUP(G23,'出場選手データ女子(必須)'!$A$3:$H$100,7,FALSE),VLOOKUP(G23,'出場選手データ男子(必須)'!$A$3:$H$94,7,FALSE)))</f>
        <v/>
      </c>
      <c r="M23" s="44"/>
      <c r="N23" s="45">
        <v>102</v>
      </c>
      <c r="O23" s="4" t="s">
        <v>153</v>
      </c>
      <c r="P23" s="45" t="s">
        <v>101</v>
      </c>
      <c r="Q23" s="56"/>
      <c r="R23" s="51">
        <v>142</v>
      </c>
      <c r="S23" s="70" t="s">
        <v>154</v>
      </c>
      <c r="T23" s="52" t="s">
        <v>101</v>
      </c>
    </row>
    <row r="24" spans="1:20" ht="15" customHeight="1">
      <c r="A24" s="1">
        <v>4</v>
      </c>
      <c r="B24" s="17"/>
      <c r="C24" s="4" t="str">
        <f t="shared" si="1"/>
        <v/>
      </c>
      <c r="D24" s="4" t="str">
        <f t="shared" si="2"/>
        <v/>
      </c>
      <c r="E24" s="18"/>
      <c r="F24" s="18"/>
      <c r="G24" s="19"/>
      <c r="H24" s="18" t="str">
        <f>IF(G24="","",IF(COUNTIF(C24,"*女*"),VLOOKUP(G24,'出場選手データ女子(必須)'!$A$3:$F$100,2,FALSE),VLOOKUP(G24,'出場選手データ男子(必須)'!$A$3:$F$94,2,FALSE)))</f>
        <v/>
      </c>
      <c r="I24" s="18" t="str">
        <f>IF(G24="","",IF(COUNTIF(C24,"*女*"),VLOOKUP(G24,'出場選手データ女子(必須)'!$A$3:$F$100,4,FALSE),VLOOKUP(G24,'出場選手データ男子(必須)'!$A$3:$F$94,4,FALSE)))</f>
        <v/>
      </c>
      <c r="J24" s="41" t="str">
        <f>IF(G24="","",IF(COUNTIF(C24,"*女*"),VLOOKUP(G24,'出場選手データ女子(必須)'!$A$3:$F$100,5,FALSE),VLOOKUP(G24,'出場選手データ男子(必須)'!$A$3:$F$94,5,FALSE)))</f>
        <v/>
      </c>
      <c r="K24" s="47"/>
      <c r="L24" s="48" t="str">
        <f>IF(G24="","",IF(COUNTIF(C24,"*女*"),VLOOKUP(G24,'出場選手データ女子(必須)'!$A$3:$H$100,7,FALSE),VLOOKUP(G24,'出場選手データ男子(必須)'!$A$3:$H$94,7,FALSE)))</f>
        <v/>
      </c>
      <c r="M24" s="44"/>
      <c r="N24" s="45">
        <v>103</v>
      </c>
      <c r="O24" s="4" t="s">
        <v>155</v>
      </c>
      <c r="P24" s="45" t="s">
        <v>101</v>
      </c>
      <c r="Q24" s="56"/>
      <c r="R24" s="51">
        <v>143</v>
      </c>
      <c r="S24" s="70" t="s">
        <v>156</v>
      </c>
      <c r="T24" s="52" t="s">
        <v>101</v>
      </c>
    </row>
    <row r="25" spans="1:20" ht="15" customHeight="1">
      <c r="A25" s="1">
        <v>5</v>
      </c>
      <c r="B25" s="17"/>
      <c r="C25" s="4" t="str">
        <f t="shared" si="1"/>
        <v/>
      </c>
      <c r="D25" s="4" t="str">
        <f t="shared" si="2"/>
        <v/>
      </c>
      <c r="E25" s="18"/>
      <c r="F25" s="18"/>
      <c r="G25" s="19"/>
      <c r="H25" s="18" t="str">
        <f>IF(G25="","",IF(COUNTIF(C25,"*女*"),VLOOKUP(G25,'出場選手データ女子(必須)'!$A$3:$F$100,2,FALSE),VLOOKUP(G25,'出場選手データ男子(必須)'!$A$3:$F$94,2,FALSE)))</f>
        <v/>
      </c>
      <c r="I25" s="18" t="str">
        <f>IF(G25="","",IF(COUNTIF(C25,"*女*"),VLOOKUP(G25,'出場選手データ女子(必須)'!$A$3:$F$100,4,FALSE),VLOOKUP(G25,'出場選手データ男子(必須)'!$A$3:$F$94,4,FALSE)))</f>
        <v/>
      </c>
      <c r="J25" s="41" t="str">
        <f>IF(G25="","",IF(COUNTIF(C25,"*女*"),VLOOKUP(G25,'出場選手データ女子(必須)'!$A$3:$F$100,5,FALSE),VLOOKUP(G25,'出場選手データ男子(必須)'!$A$3:$F$94,5,FALSE)))</f>
        <v/>
      </c>
      <c r="K25" s="47"/>
      <c r="L25" s="48" t="str">
        <f>IF(G25="","",IF(COUNTIF(C25,"*女*"),VLOOKUP(G25,'出場選手データ女子(必須)'!$A$3:$H$100,7,FALSE),VLOOKUP(G25,'出場選手データ男子(必須)'!$A$3:$H$94,7,FALSE)))</f>
        <v/>
      </c>
      <c r="M25" s="44"/>
      <c r="N25" s="45">
        <v>104</v>
      </c>
      <c r="O25" s="4" t="s">
        <v>157</v>
      </c>
      <c r="P25" s="45" t="s">
        <v>101</v>
      </c>
      <c r="Q25" s="56"/>
      <c r="R25" s="51">
        <v>144</v>
      </c>
      <c r="S25" s="70" t="s">
        <v>158</v>
      </c>
      <c r="T25" s="52" t="s">
        <v>101</v>
      </c>
    </row>
    <row r="26" spans="1:20" ht="15" customHeight="1">
      <c r="A26" s="1">
        <v>6</v>
      </c>
      <c r="B26" s="17"/>
      <c r="C26" s="4" t="str">
        <f t="shared" si="1"/>
        <v/>
      </c>
      <c r="D26" s="4" t="str">
        <f t="shared" si="2"/>
        <v/>
      </c>
      <c r="E26" s="18"/>
      <c r="F26" s="18"/>
      <c r="G26" s="19"/>
      <c r="H26" s="18" t="str">
        <f>IF(G26="","",IF(COUNTIF(C26,"*女*"),VLOOKUP(G26,'出場選手データ女子(必須)'!$A$3:$F$100,2,FALSE),VLOOKUP(G26,'出場選手データ男子(必須)'!$A$3:$F$94,2,FALSE)))</f>
        <v/>
      </c>
      <c r="I26" s="18" t="str">
        <f>IF(G26="","",IF(COUNTIF(C26,"*女*"),VLOOKUP(G26,'出場選手データ女子(必須)'!$A$3:$F$100,4,FALSE),VLOOKUP(G26,'出場選手データ男子(必須)'!$A$3:$F$94,4,FALSE)))</f>
        <v/>
      </c>
      <c r="J26" s="41" t="str">
        <f>IF(G26="","",IF(COUNTIF(C26,"*女*"),VLOOKUP(G26,'出場選手データ女子(必須)'!$A$3:$F$100,5,FALSE),VLOOKUP(G26,'出場選手データ男子(必須)'!$A$3:$F$94,5,FALSE)))</f>
        <v/>
      </c>
      <c r="K26" s="47"/>
      <c r="L26" s="48" t="str">
        <f>IF(G26="","",IF(COUNTIF(C26,"*女*"),VLOOKUP(G26,'出場選手データ女子(必須)'!$A$3:$H$100,7,FALSE),VLOOKUP(G26,'出場選手データ男子(必須)'!$A$3:$H$94,7,FALSE)))</f>
        <v/>
      </c>
      <c r="M26" s="44"/>
      <c r="N26" s="45">
        <v>105</v>
      </c>
      <c r="O26" s="4" t="s">
        <v>159</v>
      </c>
      <c r="P26" s="45" t="s">
        <v>101</v>
      </c>
      <c r="Q26" s="56"/>
      <c r="R26" s="51">
        <v>145</v>
      </c>
      <c r="S26" s="70" t="s">
        <v>160</v>
      </c>
      <c r="T26" s="52" t="s">
        <v>101</v>
      </c>
    </row>
    <row r="27" spans="1:20" ht="15" customHeight="1">
      <c r="A27" s="1">
        <v>7</v>
      </c>
      <c r="B27" s="17"/>
      <c r="C27" s="4" t="str">
        <f t="shared" si="1"/>
        <v/>
      </c>
      <c r="D27" s="4" t="str">
        <f t="shared" si="2"/>
        <v/>
      </c>
      <c r="E27" s="18"/>
      <c r="F27" s="18"/>
      <c r="G27" s="19"/>
      <c r="H27" s="18" t="str">
        <f>IF(G27="","",IF(COUNTIF(C27,"*女*"),VLOOKUP(G27,'出場選手データ女子(必須)'!$A$3:$F$100,2,FALSE),VLOOKUP(G27,'出場選手データ男子(必須)'!$A$3:$F$94,2,FALSE)))</f>
        <v/>
      </c>
      <c r="I27" s="18" t="str">
        <f>IF(G27="","",IF(COUNTIF(C27,"*女*"),VLOOKUP(G27,'出場選手データ女子(必須)'!$A$3:$F$100,4,FALSE),VLOOKUP(G27,'出場選手データ男子(必須)'!$A$3:$F$94,4,FALSE)))</f>
        <v/>
      </c>
      <c r="J27" s="41" t="str">
        <f>IF(G27="","",IF(COUNTIF(C27,"*女*"),VLOOKUP(G27,'出場選手データ女子(必須)'!$A$3:$F$100,5,FALSE),VLOOKUP(G27,'出場選手データ男子(必須)'!$A$3:$F$94,5,FALSE)))</f>
        <v/>
      </c>
      <c r="K27" s="47"/>
      <c r="L27" s="48" t="str">
        <f>IF(G27="","",IF(COUNTIF(C27,"*女*"),VLOOKUP(G27,'出場選手データ女子(必須)'!$A$3:$H$100,7,FALSE),VLOOKUP(G27,'出場選手データ男子(必須)'!$A$3:$H$94,7,FALSE)))</f>
        <v/>
      </c>
      <c r="M27" s="44"/>
      <c r="N27" s="45">
        <v>106</v>
      </c>
      <c r="O27" s="4" t="s">
        <v>145</v>
      </c>
      <c r="P27" s="45" t="s">
        <v>145</v>
      </c>
      <c r="Q27" s="56"/>
      <c r="R27" s="51">
        <v>146</v>
      </c>
      <c r="S27" s="70" t="s">
        <v>145</v>
      </c>
      <c r="T27" s="52" t="s">
        <v>145</v>
      </c>
    </row>
    <row r="28" spans="1:20" ht="15" customHeight="1">
      <c r="A28" s="1">
        <v>8</v>
      </c>
      <c r="B28" s="17"/>
      <c r="C28" s="4" t="str">
        <f t="shared" si="1"/>
        <v/>
      </c>
      <c r="D28" s="4" t="str">
        <f t="shared" si="2"/>
        <v/>
      </c>
      <c r="E28" s="18"/>
      <c r="F28" s="18"/>
      <c r="G28" s="19"/>
      <c r="H28" s="18" t="str">
        <f>IF(G28="","",IF(COUNTIF(C28,"*女*"),VLOOKUP(G28,'出場選手データ女子(必須)'!$A$3:$F$100,2,FALSE),VLOOKUP(G28,'出場選手データ男子(必須)'!$A$3:$F$94,2,FALSE)))</f>
        <v/>
      </c>
      <c r="I28" s="18" t="str">
        <f>IF(G28="","",IF(COUNTIF(C28,"*女*"),VLOOKUP(G28,'出場選手データ女子(必須)'!$A$3:$F$100,4,FALSE),VLOOKUP(G28,'出場選手データ男子(必須)'!$A$3:$F$94,4,FALSE)))</f>
        <v/>
      </c>
      <c r="J28" s="41" t="str">
        <f>IF(G28="","",IF(COUNTIF(C28,"*女*"),VLOOKUP(G28,'出場選手データ女子(必須)'!$A$3:$F$100,5,FALSE),VLOOKUP(G28,'出場選手データ男子(必須)'!$A$3:$F$94,5,FALSE)))</f>
        <v/>
      </c>
      <c r="K28" s="47"/>
      <c r="L28" s="48" t="str">
        <f>IF(G28="","",IF(COUNTIF(C28,"*女*"),VLOOKUP(G28,'出場選手データ女子(必須)'!$A$3:$H$100,7,FALSE),VLOOKUP(G28,'出場選手データ男子(必須)'!$A$3:$H$94,7,FALSE)))</f>
        <v/>
      </c>
      <c r="M28" s="44"/>
      <c r="N28" s="45">
        <v>107</v>
      </c>
      <c r="O28" s="4" t="s">
        <v>151</v>
      </c>
      <c r="P28" s="45" t="s">
        <v>139</v>
      </c>
      <c r="Q28" s="56"/>
      <c r="R28" s="51">
        <v>147</v>
      </c>
      <c r="S28" s="70" t="s">
        <v>152</v>
      </c>
      <c r="T28" s="52" t="s">
        <v>139</v>
      </c>
    </row>
    <row r="29" spans="1:20" ht="15" customHeight="1">
      <c r="A29" s="1">
        <v>9</v>
      </c>
      <c r="B29" s="17"/>
      <c r="C29" s="4" t="str">
        <f t="shared" si="1"/>
        <v/>
      </c>
      <c r="D29" s="4" t="str">
        <f t="shared" si="2"/>
        <v/>
      </c>
      <c r="E29" s="18"/>
      <c r="F29" s="18"/>
      <c r="G29" s="19"/>
      <c r="H29" s="18" t="str">
        <f>IF(G29="","",IF(COUNTIF(C29,"*女*"),VLOOKUP(G29,'出場選手データ女子(必須)'!$A$3:$F$100,2,FALSE),VLOOKUP(G29,'出場選手データ男子(必須)'!$A$3:$F$94,2,FALSE)))</f>
        <v/>
      </c>
      <c r="I29" s="18" t="str">
        <f>IF(G29="","",IF(COUNTIF(C29,"*女*"),VLOOKUP(G29,'出場選手データ女子(必須)'!$A$3:$F$100,4,FALSE),VLOOKUP(G29,'出場選手データ男子(必須)'!$A$3:$F$94,4,FALSE)))</f>
        <v/>
      </c>
      <c r="J29" s="41" t="str">
        <f>IF(G29="","",IF(COUNTIF(C29,"*女*"),VLOOKUP(G29,'出場選手データ女子(必須)'!$A$3:$F$100,5,FALSE),VLOOKUP(G29,'出場選手データ男子(必須)'!$A$3:$F$94,5,FALSE)))</f>
        <v/>
      </c>
      <c r="K29" s="47"/>
      <c r="L29" s="48" t="str">
        <f>IF(G29="","",IF(COUNTIF(C29,"*女*"),VLOOKUP(G29,'出場選手データ女子(必須)'!$A$3:$H$100,7,FALSE),VLOOKUP(G29,'出場選手データ男子(必須)'!$A$3:$H$94,7,FALSE)))</f>
        <v/>
      </c>
      <c r="M29" s="44"/>
      <c r="N29" s="45">
        <v>108</v>
      </c>
      <c r="O29" s="4" t="s">
        <v>153</v>
      </c>
      <c r="P29" s="45" t="s">
        <v>139</v>
      </c>
      <c r="Q29" s="56"/>
      <c r="R29" s="51">
        <v>148</v>
      </c>
      <c r="S29" s="70" t="s">
        <v>154</v>
      </c>
      <c r="T29" s="52" t="s">
        <v>139</v>
      </c>
    </row>
    <row r="30" spans="1:20" ht="15" customHeight="1">
      <c r="A30" s="1">
        <v>10</v>
      </c>
      <c r="B30" s="17"/>
      <c r="C30" s="4" t="str">
        <f t="shared" si="1"/>
        <v/>
      </c>
      <c r="D30" s="4" t="str">
        <f t="shared" si="2"/>
        <v/>
      </c>
      <c r="E30" s="18"/>
      <c r="F30" s="18"/>
      <c r="G30" s="19"/>
      <c r="H30" s="18" t="str">
        <f>IF(G30="","",IF(COUNTIF(C30,"*女*"),VLOOKUP(G30,'出場選手データ女子(必須)'!$A$3:$F$100,2,FALSE),VLOOKUP(G30,'出場選手データ男子(必須)'!$A$3:$F$94,2,FALSE)))</f>
        <v/>
      </c>
      <c r="I30" s="18" t="str">
        <f>IF(G30="","",IF(COUNTIF(C30,"*女*"),VLOOKUP(G30,'出場選手データ女子(必須)'!$A$3:$F$100,4,FALSE),VLOOKUP(G30,'出場選手データ男子(必須)'!$A$3:$F$94,4,FALSE)))</f>
        <v/>
      </c>
      <c r="J30" s="41" t="str">
        <f>IF(G30="","",IF(COUNTIF(C30,"*女*"),VLOOKUP(G30,'出場選手データ女子(必須)'!$A$3:$F$100,5,FALSE),VLOOKUP(G30,'出場選手データ男子(必須)'!$A$3:$F$94,5,FALSE)))</f>
        <v/>
      </c>
      <c r="K30" s="47"/>
      <c r="L30" s="48" t="str">
        <f>IF(G30="","",IF(COUNTIF(C30,"*女*"),VLOOKUP(G30,'出場選手データ女子(必須)'!$A$3:$H$100,7,FALSE),VLOOKUP(G30,'出場選手データ男子(必須)'!$A$3:$H$94,7,FALSE)))</f>
        <v/>
      </c>
      <c r="M30" s="44"/>
      <c r="N30" s="45">
        <v>109</v>
      </c>
      <c r="O30" s="4" t="s">
        <v>155</v>
      </c>
      <c r="P30" s="45" t="s">
        <v>139</v>
      </c>
      <c r="Q30" s="56"/>
      <c r="R30" s="51">
        <v>149</v>
      </c>
      <c r="S30" s="70" t="s">
        <v>156</v>
      </c>
      <c r="T30" s="52" t="s">
        <v>139</v>
      </c>
    </row>
    <row r="31" spans="1:20" ht="15" customHeight="1">
      <c r="A31" s="1">
        <v>11</v>
      </c>
      <c r="B31" s="17"/>
      <c r="C31" s="4" t="str">
        <f t="shared" si="1"/>
        <v/>
      </c>
      <c r="D31" s="4" t="str">
        <f t="shared" si="2"/>
        <v/>
      </c>
      <c r="E31" s="18"/>
      <c r="F31" s="18"/>
      <c r="G31" s="19"/>
      <c r="H31" s="18" t="str">
        <f>IF(G31="","",IF(COUNTIF(C31,"*女*"),VLOOKUP(G31,'出場選手データ女子(必須)'!$A$3:$F$100,2,FALSE),VLOOKUP(G31,'出場選手データ男子(必須)'!$A$3:$F$94,2,FALSE)))</f>
        <v/>
      </c>
      <c r="I31" s="18" t="str">
        <f>IF(G31="","",IF(COUNTIF(C31,"*女*"),VLOOKUP(G31,'出場選手データ女子(必須)'!$A$3:$F$100,4,FALSE),VLOOKUP(G31,'出場選手データ男子(必須)'!$A$3:$F$94,4,FALSE)))</f>
        <v/>
      </c>
      <c r="J31" s="41" t="str">
        <f>IF(G31="","",IF(COUNTIF(C31,"*女*"),VLOOKUP(G31,'出場選手データ女子(必須)'!$A$3:$F$100,5,FALSE),VLOOKUP(G31,'出場選手データ男子(必須)'!$A$3:$F$94,5,FALSE)))</f>
        <v/>
      </c>
      <c r="K31" s="47"/>
      <c r="L31" s="48" t="str">
        <f>IF(G31="","",IF(COUNTIF(C31,"*女*"),VLOOKUP(G31,'出場選手データ女子(必須)'!$A$3:$H$100,7,FALSE),VLOOKUP(G31,'出場選手データ男子(必須)'!$A$3:$H$94,7,FALSE)))</f>
        <v/>
      </c>
      <c r="M31" s="44"/>
      <c r="N31" s="45">
        <v>110</v>
      </c>
      <c r="O31" s="4" t="s">
        <v>157</v>
      </c>
      <c r="P31" s="45" t="s">
        <v>139</v>
      </c>
      <c r="Q31" s="56"/>
      <c r="R31" s="51">
        <v>150</v>
      </c>
      <c r="S31" s="70" t="s">
        <v>158</v>
      </c>
      <c r="T31" s="52" t="s">
        <v>139</v>
      </c>
    </row>
    <row r="32" spans="1:20" ht="15" customHeight="1">
      <c r="A32" s="1">
        <v>12</v>
      </c>
      <c r="B32" s="17"/>
      <c r="C32" s="4" t="str">
        <f t="shared" si="1"/>
        <v/>
      </c>
      <c r="D32" s="4" t="str">
        <f t="shared" si="2"/>
        <v/>
      </c>
      <c r="E32" s="18"/>
      <c r="F32" s="18"/>
      <c r="G32" s="19"/>
      <c r="H32" s="18" t="str">
        <f>IF(G32="","",IF(COUNTIF(C32,"*女*"),VLOOKUP(G32,'出場選手データ女子(必須)'!$A$3:$F$100,2,FALSE),VLOOKUP(G32,'出場選手データ男子(必須)'!$A$3:$F$94,2,FALSE)))</f>
        <v/>
      </c>
      <c r="I32" s="18" t="str">
        <f>IF(G32="","",IF(COUNTIF(C32,"*女*"),VLOOKUP(G32,'出場選手データ女子(必須)'!$A$3:$F$100,4,FALSE),VLOOKUP(G32,'出場選手データ男子(必須)'!$A$3:$F$94,4,FALSE)))</f>
        <v/>
      </c>
      <c r="J32" s="41" t="str">
        <f>IF(G32="","",IF(COUNTIF(C32,"*女*"),VLOOKUP(G32,'出場選手データ女子(必須)'!$A$3:$F$100,5,FALSE),VLOOKUP(G32,'出場選手データ男子(必須)'!$A$3:$F$94,5,FALSE)))</f>
        <v/>
      </c>
      <c r="K32" s="47"/>
      <c r="L32" s="48" t="str">
        <f>IF(G32="","",IF(COUNTIF(C32,"*女*"),VLOOKUP(G32,'出場選手データ女子(必須)'!$A$3:$H$100,7,FALSE),VLOOKUP(G32,'出場選手データ男子(必須)'!$A$3:$H$94,7,FALSE)))</f>
        <v/>
      </c>
      <c r="M32" s="44"/>
      <c r="N32" s="45">
        <v>111</v>
      </c>
      <c r="O32" s="4" t="s">
        <v>159</v>
      </c>
      <c r="P32" s="45" t="s">
        <v>139</v>
      </c>
      <c r="Q32" s="56"/>
      <c r="R32" s="51">
        <v>151</v>
      </c>
      <c r="S32" s="70" t="s">
        <v>160</v>
      </c>
      <c r="T32" s="52" t="s">
        <v>139</v>
      </c>
    </row>
    <row r="33" spans="1:20" ht="15" customHeight="1">
      <c r="A33" s="1">
        <v>13</v>
      </c>
      <c r="B33" s="17"/>
      <c r="C33" s="4" t="str">
        <f t="shared" si="1"/>
        <v/>
      </c>
      <c r="D33" s="4" t="str">
        <f t="shared" si="2"/>
        <v/>
      </c>
      <c r="E33" s="18"/>
      <c r="F33" s="18"/>
      <c r="G33" s="19"/>
      <c r="H33" s="18" t="str">
        <f>IF(G33="","",IF(COUNTIF(C33,"*女*"),VLOOKUP(G33,'出場選手データ女子(必須)'!$A$3:$F$100,2,FALSE),VLOOKUP(G33,'出場選手データ男子(必須)'!$A$3:$F$94,2,FALSE)))</f>
        <v/>
      </c>
      <c r="I33" s="18" t="str">
        <f>IF(G33="","",IF(COUNTIF(C33,"*女*"),VLOOKUP(G33,'出場選手データ女子(必須)'!$A$3:$F$100,4,FALSE),VLOOKUP(G33,'出場選手データ男子(必須)'!$A$3:$F$94,4,FALSE)))</f>
        <v/>
      </c>
      <c r="J33" s="41" t="str">
        <f>IF(G33="","",IF(COUNTIF(C33,"*女*"),VLOOKUP(G33,'出場選手データ女子(必須)'!$A$3:$F$100,5,FALSE),VLOOKUP(G33,'出場選手データ男子(必須)'!$A$3:$F$94,5,FALSE)))</f>
        <v/>
      </c>
      <c r="K33" s="47"/>
      <c r="L33" s="48" t="str">
        <f>IF(G33="","",IF(COUNTIF(C33,"*女*"),VLOOKUP(G33,'出場選手データ女子(必須)'!$A$3:$H$100,7,FALSE),VLOOKUP(G33,'出場選手データ男子(必須)'!$A$3:$H$94,7,FALSE)))</f>
        <v/>
      </c>
      <c r="M33" s="44"/>
      <c r="N33" s="45">
        <v>112</v>
      </c>
      <c r="O33" s="4" t="s">
        <v>145</v>
      </c>
      <c r="P33" s="49" t="s">
        <v>145</v>
      </c>
      <c r="Q33" s="56"/>
      <c r="R33" s="51">
        <v>152</v>
      </c>
      <c r="S33" s="70" t="s">
        <v>145</v>
      </c>
      <c r="T33" s="52" t="s">
        <v>145</v>
      </c>
    </row>
    <row r="34" spans="1:20" ht="15" customHeight="1">
      <c r="A34" s="1">
        <v>14</v>
      </c>
      <c r="B34" s="17"/>
      <c r="C34" s="4" t="str">
        <f t="shared" si="1"/>
        <v/>
      </c>
      <c r="D34" s="4" t="str">
        <f t="shared" si="2"/>
        <v/>
      </c>
      <c r="E34" s="18"/>
      <c r="F34" s="18"/>
      <c r="G34" s="19"/>
      <c r="H34" s="18" t="str">
        <f>IF(G34="","",IF(COUNTIF(C34,"*女*"),VLOOKUP(G34,'出場選手データ女子(必須)'!$A$3:$F$100,2,FALSE),VLOOKUP(G34,'出場選手データ男子(必須)'!$A$3:$F$94,2,FALSE)))</f>
        <v/>
      </c>
      <c r="I34" s="18" t="str">
        <f>IF(G34="","",IF(COUNTIF(C34,"*女*"),VLOOKUP(G34,'出場選手データ女子(必須)'!$A$3:$F$100,4,FALSE),VLOOKUP(G34,'出場選手データ男子(必須)'!$A$3:$F$94,4,FALSE)))</f>
        <v/>
      </c>
      <c r="J34" s="41" t="str">
        <f>IF(G34="","",IF(COUNTIF(C34,"*女*"),VLOOKUP(G34,'出場選手データ女子(必須)'!$A$3:$F$100,5,FALSE),VLOOKUP(G34,'出場選手データ男子(必須)'!$A$3:$F$94,5,FALSE)))</f>
        <v/>
      </c>
      <c r="K34" s="47"/>
      <c r="L34" s="48" t="str">
        <f>IF(G34="","",IF(COUNTIF(C34,"*女*"),VLOOKUP(G34,'出場選手データ女子(必須)'!$A$3:$H$100,7,FALSE),VLOOKUP(G34,'出場選手データ男子(必須)'!$A$3:$H$94,7,FALSE)))</f>
        <v/>
      </c>
      <c r="M34" s="44"/>
      <c r="N34" s="45">
        <v>113</v>
      </c>
      <c r="O34" s="4" t="s">
        <v>153</v>
      </c>
      <c r="P34" s="49" t="s">
        <v>142</v>
      </c>
      <c r="Q34" s="56"/>
      <c r="R34" s="51">
        <v>153</v>
      </c>
      <c r="S34" s="70" t="s">
        <v>154</v>
      </c>
      <c r="T34" s="52" t="s">
        <v>142</v>
      </c>
    </row>
    <row r="35" spans="1:20" ht="15" customHeight="1">
      <c r="A35" s="1">
        <v>15</v>
      </c>
      <c r="B35" s="17"/>
      <c r="C35" s="4" t="str">
        <f t="shared" si="1"/>
        <v/>
      </c>
      <c r="D35" s="4" t="str">
        <f t="shared" si="2"/>
        <v/>
      </c>
      <c r="E35" s="18"/>
      <c r="F35" s="18"/>
      <c r="G35" s="19"/>
      <c r="H35" s="18" t="str">
        <f>IF(G35="","",IF(COUNTIF(C35,"*女*"),VLOOKUP(G35,'出場選手データ女子(必須)'!$A$3:$F$100,2,FALSE),VLOOKUP(G35,'出場選手データ男子(必須)'!$A$3:$F$94,2,FALSE)))</f>
        <v/>
      </c>
      <c r="I35" s="18" t="str">
        <f>IF(G35="","",IF(COUNTIF(C35,"*女*"),VLOOKUP(G35,'出場選手データ女子(必須)'!$A$3:$F$100,4,FALSE),VLOOKUP(G35,'出場選手データ男子(必須)'!$A$3:$F$94,4,FALSE)))</f>
        <v/>
      </c>
      <c r="J35" s="41" t="str">
        <f>IF(G35="","",IF(COUNTIF(C35,"*女*"),VLOOKUP(G35,'出場選手データ女子(必須)'!$A$3:$F$100,5,FALSE),VLOOKUP(G35,'出場選手データ男子(必須)'!$A$3:$F$94,5,FALSE)))</f>
        <v/>
      </c>
      <c r="K35" s="47"/>
      <c r="L35" s="48" t="str">
        <f>IF(G35="","",IF(COUNTIF(C35,"*女*"),VLOOKUP(G35,'出場選手データ女子(必須)'!$A$3:$H$100,7,FALSE),VLOOKUP(G35,'出場選手データ男子(必須)'!$A$3:$H$94,7,FALSE)))</f>
        <v/>
      </c>
      <c r="M35" s="44"/>
      <c r="N35" s="45">
        <v>114</v>
      </c>
      <c r="O35" s="4" t="s">
        <v>155</v>
      </c>
      <c r="P35" s="49" t="s">
        <v>142</v>
      </c>
      <c r="Q35" s="56"/>
      <c r="R35" s="51">
        <v>154</v>
      </c>
      <c r="S35" s="70" t="s">
        <v>156</v>
      </c>
      <c r="T35" s="52" t="s">
        <v>142</v>
      </c>
    </row>
    <row r="36" spans="1:20" ht="15" customHeight="1">
      <c r="A36" s="1">
        <v>16</v>
      </c>
      <c r="B36" s="17"/>
      <c r="C36" s="4" t="str">
        <f t="shared" si="1"/>
        <v/>
      </c>
      <c r="D36" s="4" t="str">
        <f t="shared" si="2"/>
        <v/>
      </c>
      <c r="E36" s="18"/>
      <c r="F36" s="18"/>
      <c r="G36" s="19"/>
      <c r="H36" s="18" t="str">
        <f>IF(G36="","",IF(COUNTIF(C36,"*女*"),VLOOKUP(G36,'出場選手データ女子(必須)'!$A$3:$F$100,2,FALSE),VLOOKUP(G36,'出場選手データ男子(必須)'!$A$3:$F$94,2,FALSE)))</f>
        <v/>
      </c>
      <c r="I36" s="18" t="str">
        <f>IF(G36="","",IF(COUNTIF(C36,"*女*"),VLOOKUP(G36,'出場選手データ女子(必須)'!$A$3:$F$100,4,FALSE),VLOOKUP(G36,'出場選手データ男子(必須)'!$A$3:$F$94,4,FALSE)))</f>
        <v/>
      </c>
      <c r="J36" s="41" t="str">
        <f>IF(G36="","",IF(COUNTIF(C36,"*女*"),VLOOKUP(G36,'出場選手データ女子(必須)'!$A$3:$F$100,5,FALSE),VLOOKUP(G36,'出場選手データ男子(必須)'!$A$3:$F$94,5,FALSE)))</f>
        <v/>
      </c>
      <c r="K36" s="47"/>
      <c r="L36" s="48" t="str">
        <f>IF(G36="","",IF(COUNTIF(C36,"*女*"),VLOOKUP(G36,'出場選手データ女子(必須)'!$A$3:$H$100,7,FALSE),VLOOKUP(G36,'出場選手データ男子(必須)'!$A$3:$H$94,7,FALSE)))</f>
        <v/>
      </c>
      <c r="M36" s="44"/>
      <c r="N36" s="45">
        <v>115</v>
      </c>
      <c r="O36" s="4" t="s">
        <v>157</v>
      </c>
      <c r="P36" s="49" t="s">
        <v>142</v>
      </c>
      <c r="Q36" s="56"/>
      <c r="R36" s="51">
        <v>155</v>
      </c>
      <c r="S36" s="70" t="s">
        <v>152</v>
      </c>
      <c r="T36" s="52" t="s">
        <v>141</v>
      </c>
    </row>
    <row r="37" spans="1:20">
      <c r="A37" s="1">
        <v>17</v>
      </c>
      <c r="B37" s="17"/>
      <c r="C37" s="4" t="str">
        <f t="shared" si="1"/>
        <v/>
      </c>
      <c r="D37" s="4" t="str">
        <f t="shared" si="2"/>
        <v/>
      </c>
      <c r="E37" s="18"/>
      <c r="F37" s="18"/>
      <c r="G37" s="19"/>
      <c r="H37" s="18" t="str">
        <f>IF(G37="","",IF(COUNTIF(C37,"*女*"),VLOOKUP(G37,'出場選手データ女子(必須)'!$A$3:$F$100,2,FALSE),VLOOKUP(G37,'出場選手データ男子(必須)'!$A$3:$F$94,2,FALSE)))</f>
        <v/>
      </c>
      <c r="I37" s="18" t="str">
        <f>IF(G37="","",IF(COUNTIF(C37,"*女*"),VLOOKUP(G37,'出場選手データ女子(必須)'!$A$3:$F$100,4,FALSE),VLOOKUP(G37,'出場選手データ男子(必須)'!$A$3:$F$94,4,FALSE)))</f>
        <v/>
      </c>
      <c r="J37" s="41" t="str">
        <f>IF(G37="","",IF(COUNTIF(C37,"*女*"),VLOOKUP(G37,'出場選手データ女子(必須)'!$A$3:$F$100,5,FALSE),VLOOKUP(G37,'出場選手データ男子(必須)'!$A$3:$F$94,5,FALSE)))</f>
        <v/>
      </c>
      <c r="K37" s="47"/>
      <c r="L37" s="48" t="str">
        <f>IF(G37="","",IF(COUNTIF(C37,"*女*"),VLOOKUP(G37,'出場選手データ女子(必須)'!$A$3:$H$100,7,FALSE),VLOOKUP(G37,'出場選手データ男子(必須)'!$A$3:$H$94,7,FALSE)))</f>
        <v/>
      </c>
      <c r="M37" s="44"/>
      <c r="N37" s="45">
        <v>116</v>
      </c>
      <c r="O37" s="4" t="s">
        <v>159</v>
      </c>
      <c r="P37" s="49" t="s">
        <v>142</v>
      </c>
      <c r="Q37" s="56"/>
      <c r="R37" s="51">
        <v>156</v>
      </c>
      <c r="S37" s="70" t="s">
        <v>145</v>
      </c>
      <c r="T37" s="52" t="s">
        <v>145</v>
      </c>
    </row>
    <row r="38" spans="1:20" ht="15" customHeight="1">
      <c r="A38" s="1">
        <v>18</v>
      </c>
      <c r="B38" s="17"/>
      <c r="C38" s="4" t="str">
        <f t="shared" si="1"/>
        <v/>
      </c>
      <c r="D38" s="4" t="str">
        <f t="shared" si="2"/>
        <v/>
      </c>
      <c r="E38" s="18"/>
      <c r="F38" s="18"/>
      <c r="G38" s="19"/>
      <c r="H38" s="18" t="str">
        <f>IF(G38="","",IF(COUNTIF(C38,"*女*"),VLOOKUP(G38,'出場選手データ女子(必須)'!$A$3:$F$100,2,FALSE),VLOOKUP(G38,'出場選手データ男子(必須)'!$A$3:$F$94,2,FALSE)))</f>
        <v/>
      </c>
      <c r="I38" s="18" t="str">
        <f>IF(G38="","",IF(COUNTIF(C38,"*女*"),VLOOKUP(G38,'出場選手データ女子(必須)'!$A$3:$F$100,4,FALSE),VLOOKUP(G38,'出場選手データ男子(必須)'!$A$3:$F$94,4,FALSE)))</f>
        <v/>
      </c>
      <c r="J38" s="41" t="str">
        <f>IF(G38="","",IF(COUNTIF(C38,"*女*"),VLOOKUP(G38,'出場選手データ女子(必須)'!$A$3:$F$100,5,FALSE),VLOOKUP(G38,'出場選手データ男子(必須)'!$A$3:$F$94,5,FALSE)))</f>
        <v/>
      </c>
      <c r="K38" s="47"/>
      <c r="L38" s="48" t="str">
        <f>IF(G38="","",IF(COUNTIF(C38,"*女*"),VLOOKUP(G38,'出場選手データ女子(必須)'!$A$3:$H$100,7,FALSE),VLOOKUP(G38,'出場選手データ男子(必須)'!$A$3:$H$94,7,FALSE)))</f>
        <v/>
      </c>
      <c r="M38" s="44"/>
      <c r="N38" s="45">
        <v>117</v>
      </c>
      <c r="O38" s="4" t="s">
        <v>151</v>
      </c>
      <c r="P38" s="49" t="s">
        <v>144</v>
      </c>
      <c r="Q38" s="56"/>
      <c r="R38" s="51">
        <v>157</v>
      </c>
      <c r="S38" s="70" t="s">
        <v>152</v>
      </c>
      <c r="T38" s="52" t="s">
        <v>123</v>
      </c>
    </row>
    <row r="39" spans="1:20" ht="15" customHeight="1">
      <c r="A39" s="1">
        <v>19</v>
      </c>
      <c r="B39" s="17"/>
      <c r="C39" s="4" t="str">
        <f t="shared" si="1"/>
        <v/>
      </c>
      <c r="D39" s="4" t="str">
        <f t="shared" si="2"/>
        <v/>
      </c>
      <c r="E39" s="18"/>
      <c r="F39" s="18"/>
      <c r="G39" s="19"/>
      <c r="H39" s="18" t="str">
        <f>IF(G39="","",IF(COUNTIF(C39,"*女*"),VLOOKUP(G39,'出場選手データ女子(必須)'!$A$3:$F$100,2,FALSE),VLOOKUP(G39,'出場選手データ男子(必須)'!$A$3:$F$94,2,FALSE)))</f>
        <v/>
      </c>
      <c r="I39" s="18" t="str">
        <f>IF(G39="","",IF(COUNTIF(C39,"*女*"),VLOOKUP(G39,'出場選手データ女子(必須)'!$A$3:$F$100,4,FALSE),VLOOKUP(G39,'出場選手データ男子(必須)'!$A$3:$F$94,4,FALSE)))</f>
        <v/>
      </c>
      <c r="J39" s="41" t="str">
        <f>IF(G39="","",IF(COUNTIF(C39,"*女*"),VLOOKUP(G39,'出場選手データ女子(必須)'!$A$3:$F$100,5,FALSE),VLOOKUP(G39,'出場選手データ男子(必須)'!$A$3:$F$94,5,FALSE)))</f>
        <v/>
      </c>
      <c r="K39" s="47"/>
      <c r="L39" s="48" t="str">
        <f>IF(G39="","",IF(COUNTIF(C39,"*女*"),VLOOKUP(G39,'出場選手データ女子(必須)'!$A$3:$H$100,7,FALSE),VLOOKUP(G39,'出場選手データ男子(必須)'!$A$3:$H$94,7,FALSE)))</f>
        <v/>
      </c>
      <c r="M39" s="44"/>
      <c r="N39" s="45">
        <v>118</v>
      </c>
      <c r="O39" s="69" t="s">
        <v>145</v>
      </c>
      <c r="P39" s="50" t="s">
        <v>145</v>
      </c>
      <c r="Q39" s="56"/>
      <c r="R39" s="51">
        <v>158</v>
      </c>
      <c r="S39" s="70" t="s">
        <v>152</v>
      </c>
      <c r="T39" s="52" t="s">
        <v>147</v>
      </c>
    </row>
    <row r="40" spans="1:20" ht="15" customHeight="1">
      <c r="A40" s="1">
        <v>20</v>
      </c>
      <c r="B40" s="17"/>
      <c r="C40" s="4" t="str">
        <f t="shared" si="1"/>
        <v/>
      </c>
      <c r="D40" s="4" t="str">
        <f t="shared" si="2"/>
        <v/>
      </c>
      <c r="E40" s="18"/>
      <c r="F40" s="18"/>
      <c r="G40" s="19"/>
      <c r="H40" s="18" t="str">
        <f>IF(G40="","",IF(COUNTIF(C40,"*女*"),VLOOKUP(G40,'出場選手データ女子(必須)'!$A$3:$F$100,2,FALSE),VLOOKUP(G40,'出場選手データ男子(必須)'!$A$3:$F$94,2,FALSE)))</f>
        <v/>
      </c>
      <c r="I40" s="18" t="str">
        <f>IF(G40="","",IF(COUNTIF(C40,"*女*"),VLOOKUP(G40,'出場選手データ女子(必須)'!$A$3:$F$100,4,FALSE),VLOOKUP(G40,'出場選手データ男子(必須)'!$A$3:$F$94,4,FALSE)))</f>
        <v/>
      </c>
      <c r="J40" s="41" t="str">
        <f>IF(G40="","",IF(COUNTIF(C40,"*女*"),VLOOKUP(G40,'出場選手データ女子(必須)'!$A$3:$F$100,5,FALSE),VLOOKUP(G40,'出場選手データ男子(必須)'!$A$3:$F$94,5,FALSE)))</f>
        <v/>
      </c>
      <c r="K40" s="47"/>
      <c r="L40" s="48" t="str">
        <f>IF(G40="","",IF(COUNTIF(C40,"*女*"),VLOOKUP(G40,'出場選手データ女子(必須)'!$A$3:$H$100,7,FALSE),VLOOKUP(G40,'出場選手データ男子(必須)'!$A$3:$H$94,7,FALSE)))</f>
        <v/>
      </c>
      <c r="M40" s="44"/>
      <c r="N40" s="45">
        <v>119</v>
      </c>
      <c r="O40" s="4" t="s">
        <v>151</v>
      </c>
      <c r="P40" s="49" t="s">
        <v>123</v>
      </c>
      <c r="Q40" s="56"/>
      <c r="R40" s="51">
        <v>159</v>
      </c>
      <c r="S40" s="70" t="s">
        <v>152</v>
      </c>
      <c r="T40" s="52" t="s">
        <v>124</v>
      </c>
    </row>
    <row r="41" spans="1:20" ht="15" customHeight="1">
      <c r="A41" s="1">
        <v>21</v>
      </c>
      <c r="B41" s="17"/>
      <c r="C41" s="4" t="str">
        <f t="shared" si="1"/>
        <v/>
      </c>
      <c r="D41" s="4" t="str">
        <f t="shared" si="2"/>
        <v/>
      </c>
      <c r="E41" s="18"/>
      <c r="F41" s="18"/>
      <c r="G41" s="19"/>
      <c r="H41" s="18" t="str">
        <f>IF(G41="","",IF(COUNTIF(C41,"*女*"),VLOOKUP(G41,'出場選手データ女子(必須)'!$A$3:$F$100,2,FALSE),VLOOKUP(G41,'出場選手データ男子(必須)'!$A$3:$F$94,2,FALSE)))</f>
        <v/>
      </c>
      <c r="I41" s="18" t="str">
        <f>IF(G41="","",IF(COUNTIF(C41,"*女*"),VLOOKUP(G41,'出場選手データ女子(必須)'!$A$3:$F$100,4,FALSE),VLOOKUP(G41,'出場選手データ男子(必須)'!$A$3:$F$94,4,FALSE)))</f>
        <v/>
      </c>
      <c r="J41" s="41" t="str">
        <f>IF(G41="","",IF(COUNTIF(C41,"*女*"),VLOOKUP(G41,'出場選手データ女子(必須)'!$A$3:$F$100,5,FALSE),VLOOKUP(G41,'出場選手データ男子(必須)'!$A$3:$F$94,5,FALSE)))</f>
        <v/>
      </c>
      <c r="K41" s="47"/>
      <c r="L41" s="48" t="str">
        <f>IF(G41="","",IF(COUNTIF(C41,"*女*"),VLOOKUP(G41,'出場選手データ女子(必須)'!$A$3:$H$100,7,FALSE),VLOOKUP(G41,'出場選手データ男子(必須)'!$A$3:$H$94,7,FALSE)))</f>
        <v/>
      </c>
      <c r="M41" s="44"/>
      <c r="N41" s="45">
        <v>120</v>
      </c>
      <c r="O41" s="4" t="s">
        <v>151</v>
      </c>
      <c r="P41" s="49" t="s">
        <v>147</v>
      </c>
      <c r="Q41" s="56"/>
      <c r="R41" s="51">
        <v>160</v>
      </c>
      <c r="S41" s="70" t="s">
        <v>154</v>
      </c>
      <c r="T41" s="52" t="s">
        <v>124</v>
      </c>
    </row>
    <row r="42" spans="1:20" ht="15" customHeight="1">
      <c r="A42" s="1">
        <v>22</v>
      </c>
      <c r="B42" s="17"/>
      <c r="C42" s="4" t="str">
        <f t="shared" si="1"/>
        <v/>
      </c>
      <c r="D42" s="4" t="str">
        <f t="shared" si="2"/>
        <v/>
      </c>
      <c r="E42" s="18"/>
      <c r="F42" s="18"/>
      <c r="G42" s="19"/>
      <c r="H42" s="18" t="str">
        <f>IF(G42="","",IF(COUNTIF(C42,"*女*"),VLOOKUP(G42,'出場選手データ女子(必須)'!$A$3:$F$100,2,FALSE),VLOOKUP(G42,'出場選手データ男子(必須)'!$A$3:$F$94,2,FALSE)))</f>
        <v/>
      </c>
      <c r="I42" s="18" t="str">
        <f>IF(G42="","",IF(COUNTIF(C42,"*女*"),VLOOKUP(G42,'出場選手データ女子(必須)'!$A$3:$F$100,4,FALSE),VLOOKUP(G42,'出場選手データ男子(必須)'!$A$3:$F$94,4,FALSE)))</f>
        <v/>
      </c>
      <c r="J42" s="41" t="str">
        <f>IF(G42="","",IF(COUNTIF(C42,"*女*"),VLOOKUP(G42,'出場選手データ女子(必須)'!$A$3:$F$100,5,FALSE),VLOOKUP(G42,'出場選手データ男子(必須)'!$A$3:$F$94,5,FALSE)))</f>
        <v/>
      </c>
      <c r="K42" s="47"/>
      <c r="L42" s="48" t="str">
        <f>IF(G42="","",IF(COUNTIF(C42,"*女*"),VLOOKUP(G42,'出場選手データ女子(必須)'!$A$3:$H$100,7,FALSE),VLOOKUP(G42,'出場選手データ男子(必須)'!$A$3:$H$94,7,FALSE)))</f>
        <v/>
      </c>
      <c r="M42" s="44"/>
      <c r="N42" s="45">
        <v>121</v>
      </c>
      <c r="O42" s="4" t="s">
        <v>151</v>
      </c>
      <c r="P42" s="49" t="s">
        <v>124</v>
      </c>
      <c r="Q42" s="56"/>
      <c r="R42" s="51">
        <v>161</v>
      </c>
      <c r="S42" s="70" t="s">
        <v>156</v>
      </c>
      <c r="T42" s="52" t="s">
        <v>124</v>
      </c>
    </row>
    <row r="43" spans="1:20" ht="15" customHeight="1">
      <c r="A43" s="1">
        <v>23</v>
      </c>
      <c r="B43" s="17"/>
      <c r="C43" s="4" t="str">
        <f t="shared" si="1"/>
        <v/>
      </c>
      <c r="D43" s="4" t="str">
        <f t="shared" si="2"/>
        <v/>
      </c>
      <c r="E43" s="18"/>
      <c r="F43" s="18"/>
      <c r="G43" s="19"/>
      <c r="H43" s="18" t="str">
        <f>IF(G43="","",IF(COUNTIF(C43,"*女*"),VLOOKUP(G43,'出場選手データ女子(必須)'!$A$3:$F$100,2,FALSE),VLOOKUP(G43,'出場選手データ男子(必須)'!$A$3:$F$94,2,FALSE)))</f>
        <v/>
      </c>
      <c r="I43" s="18" t="str">
        <f>IF(G43="","",IF(COUNTIF(C43,"*女*"),VLOOKUP(G43,'出場選手データ女子(必須)'!$A$3:$F$100,4,FALSE),VLOOKUP(G43,'出場選手データ男子(必須)'!$A$3:$F$94,4,FALSE)))</f>
        <v/>
      </c>
      <c r="J43" s="41" t="str">
        <f>IF(G43="","",IF(COUNTIF(C43,"*女*"),VLOOKUP(G43,'出場選手データ女子(必須)'!$A$3:$F$100,5,FALSE),VLOOKUP(G43,'出場選手データ男子(必須)'!$A$3:$F$94,5,FALSE)))</f>
        <v/>
      </c>
      <c r="K43" s="47"/>
      <c r="L43" s="48" t="str">
        <f>IF(G43="","",IF(COUNTIF(C43,"*女*"),VLOOKUP(G43,'出場選手データ女子(必須)'!$A$3:$H$100,7,FALSE),VLOOKUP(G43,'出場選手データ男子(必須)'!$A$3:$H$94,7,FALSE)))</f>
        <v/>
      </c>
      <c r="M43" s="44"/>
      <c r="N43" s="45">
        <v>122</v>
      </c>
      <c r="O43" s="4" t="s">
        <v>153</v>
      </c>
      <c r="P43" s="49" t="s">
        <v>124</v>
      </c>
      <c r="Q43" s="56"/>
      <c r="R43" s="51">
        <v>162</v>
      </c>
      <c r="S43" s="70" t="s">
        <v>158</v>
      </c>
      <c r="T43" s="52" t="s">
        <v>124</v>
      </c>
    </row>
    <row r="44" spans="1:20" ht="15" customHeight="1">
      <c r="A44" s="1">
        <v>24</v>
      </c>
      <c r="B44" s="17"/>
      <c r="C44" s="4" t="str">
        <f t="shared" si="1"/>
        <v/>
      </c>
      <c r="D44" s="4" t="str">
        <f t="shared" si="2"/>
        <v/>
      </c>
      <c r="E44" s="18"/>
      <c r="F44" s="18"/>
      <c r="G44" s="19"/>
      <c r="H44" s="18" t="str">
        <f>IF(G44="","",IF(COUNTIF(C44,"*女*"),VLOOKUP(G44,'出場選手データ女子(必須)'!$A$3:$F$100,2,FALSE),VLOOKUP(G44,'出場選手データ男子(必須)'!$A$3:$F$94,2,FALSE)))</f>
        <v/>
      </c>
      <c r="I44" s="18" t="str">
        <f>IF(G44="","",IF(COUNTIF(C44,"*女*"),VLOOKUP(G44,'出場選手データ女子(必須)'!$A$3:$F$100,4,FALSE),VLOOKUP(G44,'出場選手データ男子(必須)'!$A$3:$F$94,4,FALSE)))</f>
        <v/>
      </c>
      <c r="J44" s="41" t="str">
        <f>IF(G44="","",IF(COUNTIF(C44,"*女*"),VLOOKUP(G44,'出場選手データ女子(必須)'!$A$3:$F$100,5,FALSE),VLOOKUP(G44,'出場選手データ男子(必須)'!$A$3:$F$94,5,FALSE)))</f>
        <v/>
      </c>
      <c r="K44" s="47"/>
      <c r="L44" s="48" t="str">
        <f>IF(G44="","",IF(COUNTIF(C44,"*女*"),VLOOKUP(G44,'出場選手データ女子(必須)'!$A$3:$H$100,7,FALSE),VLOOKUP(G44,'出場選手データ男子(必須)'!$A$3:$H$94,7,FALSE)))</f>
        <v/>
      </c>
      <c r="M44" s="44"/>
      <c r="N44" s="45">
        <v>123</v>
      </c>
      <c r="O44" s="4" t="s">
        <v>155</v>
      </c>
      <c r="P44" s="49" t="s">
        <v>124</v>
      </c>
      <c r="Q44" s="56"/>
      <c r="R44" s="51">
        <v>163</v>
      </c>
      <c r="S44" s="70" t="s">
        <v>160</v>
      </c>
      <c r="T44" s="52" t="s">
        <v>124</v>
      </c>
    </row>
    <row r="45" spans="1:20" ht="15" customHeight="1">
      <c r="A45" s="1">
        <v>25</v>
      </c>
      <c r="B45" s="17"/>
      <c r="C45" s="4" t="str">
        <f t="shared" si="1"/>
        <v/>
      </c>
      <c r="D45" s="4" t="str">
        <f t="shared" si="2"/>
        <v/>
      </c>
      <c r="E45" s="18"/>
      <c r="F45" s="18"/>
      <c r="G45" s="19"/>
      <c r="H45" s="18" t="str">
        <f>IF(G45="","",IF(COUNTIF(C45,"*女*"),VLOOKUP(G45,'出場選手データ女子(必須)'!$A$3:$F$100,2,FALSE),VLOOKUP(G45,'出場選手データ男子(必須)'!$A$3:$F$94,2,FALSE)))</f>
        <v/>
      </c>
      <c r="I45" s="18" t="str">
        <f>IF(G45="","",IF(COUNTIF(C45,"*女*"),VLOOKUP(G45,'出場選手データ女子(必須)'!$A$3:$F$100,4,FALSE),VLOOKUP(G45,'出場選手データ男子(必須)'!$A$3:$F$94,4,FALSE)))</f>
        <v/>
      </c>
      <c r="J45" s="41" t="str">
        <f>IF(G45="","",IF(COUNTIF(C45,"*女*"),VLOOKUP(G45,'出場選手データ女子(必須)'!$A$3:$F$100,5,FALSE),VLOOKUP(G45,'出場選手データ男子(必須)'!$A$3:$F$94,5,FALSE)))</f>
        <v/>
      </c>
      <c r="K45" s="47"/>
      <c r="L45" s="48" t="str">
        <f>IF(G45="","",IF(COUNTIF(C45,"*女*"),VLOOKUP(G45,'出場選手データ女子(必須)'!$A$3:$H$100,7,FALSE),VLOOKUP(G45,'出場選手データ男子(必須)'!$A$3:$H$94,7,FALSE)))</f>
        <v/>
      </c>
      <c r="M45" s="44"/>
      <c r="N45" s="45">
        <v>124</v>
      </c>
      <c r="O45" s="4" t="s">
        <v>157</v>
      </c>
      <c r="P45" s="49" t="s">
        <v>124</v>
      </c>
      <c r="Q45" s="56"/>
      <c r="R45" s="51">
        <v>164</v>
      </c>
      <c r="S45" s="70" t="s">
        <v>145</v>
      </c>
      <c r="T45" s="52" t="s">
        <v>145</v>
      </c>
    </row>
    <row r="46" spans="1:20" ht="15" customHeight="1">
      <c r="A46" s="1">
        <v>26</v>
      </c>
      <c r="B46" s="17"/>
      <c r="C46" s="4" t="str">
        <f t="shared" si="1"/>
        <v/>
      </c>
      <c r="D46" s="4" t="str">
        <f t="shared" si="2"/>
        <v/>
      </c>
      <c r="E46" s="18"/>
      <c r="F46" s="18"/>
      <c r="G46" s="19"/>
      <c r="H46" s="18" t="str">
        <f>IF(G46="","",IF(COUNTIF(C46,"*女*"),VLOOKUP(G46,'出場選手データ女子(必須)'!$A$3:$F$100,2,FALSE),VLOOKUP(G46,'出場選手データ男子(必須)'!$A$3:$F$94,2,FALSE)))</f>
        <v/>
      </c>
      <c r="I46" s="18" t="str">
        <f>IF(G46="","",IF(COUNTIF(C46,"*女*"),VLOOKUP(G46,'出場選手データ女子(必須)'!$A$3:$F$100,4,FALSE),VLOOKUP(G46,'出場選手データ男子(必須)'!$A$3:$F$94,4,FALSE)))</f>
        <v/>
      </c>
      <c r="J46" s="41" t="str">
        <f>IF(G46="","",IF(COUNTIF(C46,"*女*"),VLOOKUP(G46,'出場選手データ女子(必須)'!$A$3:$F$100,5,FALSE),VLOOKUP(G46,'出場選手データ男子(必須)'!$A$3:$F$94,5,FALSE)))</f>
        <v/>
      </c>
      <c r="K46" s="47"/>
      <c r="L46" s="48" t="str">
        <f>IF(G46="","",IF(COUNTIF(C46,"*女*"),VLOOKUP(G46,'出場選手データ女子(必須)'!$A$3:$H$100,7,FALSE),VLOOKUP(G46,'出場選手データ男子(必須)'!$A$3:$H$94,7,FALSE)))</f>
        <v/>
      </c>
      <c r="M46" s="44"/>
      <c r="N46" s="45">
        <v>125</v>
      </c>
      <c r="O46" s="4" t="s">
        <v>159</v>
      </c>
      <c r="P46" s="49" t="s">
        <v>124</v>
      </c>
      <c r="Q46" s="55"/>
      <c r="R46" s="51">
        <v>165</v>
      </c>
      <c r="S46" s="70" t="s">
        <v>152</v>
      </c>
      <c r="T46" s="52" t="s">
        <v>148</v>
      </c>
    </row>
    <row r="47" spans="1:20" ht="15" customHeight="1">
      <c r="A47" s="1">
        <v>27</v>
      </c>
      <c r="B47" s="17"/>
      <c r="C47" s="4" t="str">
        <f t="shared" si="1"/>
        <v/>
      </c>
      <c r="D47" s="4" t="str">
        <f t="shared" si="2"/>
        <v/>
      </c>
      <c r="E47" s="18"/>
      <c r="F47" s="18"/>
      <c r="G47" s="19"/>
      <c r="H47" s="18" t="str">
        <f>IF(G47="","",IF(COUNTIF(C47,"*女*"),VLOOKUP(G47,'出場選手データ女子(必須)'!$A$3:$F$100,2,FALSE),VLOOKUP(G47,'出場選手データ男子(必須)'!$A$3:$F$94,2,FALSE)))</f>
        <v/>
      </c>
      <c r="I47" s="18" t="str">
        <f>IF(G47="","",IF(COUNTIF(C47,"*女*"),VLOOKUP(G47,'出場選手データ女子(必須)'!$A$3:$F$100,4,FALSE),VLOOKUP(G47,'出場選手データ男子(必須)'!$A$3:$F$94,4,FALSE)))</f>
        <v/>
      </c>
      <c r="J47" s="41" t="str">
        <f>IF(G47="","",IF(COUNTIF(C47,"*女*"),VLOOKUP(G47,'出場選手データ女子(必須)'!$A$3:$F$100,5,FALSE),VLOOKUP(G47,'出場選手データ男子(必須)'!$A$3:$F$94,5,FALSE)))</f>
        <v/>
      </c>
      <c r="K47" s="47"/>
      <c r="L47" s="48" t="str">
        <f>IF(G47="","",IF(COUNTIF(C47,"*女*"),VLOOKUP(G47,'出場選手データ女子(必須)'!$A$3:$H$100,7,FALSE),VLOOKUP(G47,'出場選手データ男子(必須)'!$A$3:$H$94,7,FALSE)))</f>
        <v/>
      </c>
      <c r="M47" s="44"/>
      <c r="N47" s="45">
        <v>126</v>
      </c>
      <c r="O47" s="4" t="s">
        <v>145</v>
      </c>
      <c r="P47" s="49" t="s">
        <v>145</v>
      </c>
      <c r="Q47" s="57"/>
      <c r="R47" s="51">
        <v>166</v>
      </c>
      <c r="S47" s="70" t="s">
        <v>154</v>
      </c>
      <c r="T47" s="52" t="s">
        <v>148</v>
      </c>
    </row>
    <row r="48" spans="1:20" ht="15" customHeight="1">
      <c r="A48" s="1">
        <v>28</v>
      </c>
      <c r="B48" s="17"/>
      <c r="C48" s="4" t="str">
        <f t="shared" si="1"/>
        <v/>
      </c>
      <c r="D48" s="4" t="str">
        <f t="shared" si="2"/>
        <v/>
      </c>
      <c r="E48" s="18"/>
      <c r="F48" s="18"/>
      <c r="G48" s="19"/>
      <c r="H48" s="18" t="str">
        <f>IF(G48="","",IF(COUNTIF(C48,"*女*"),VLOOKUP(G48,'出場選手データ女子(必須)'!$A$3:$F$100,2,FALSE),VLOOKUP(G48,'出場選手データ男子(必須)'!$A$3:$F$94,2,FALSE)))</f>
        <v/>
      </c>
      <c r="I48" s="18" t="str">
        <f>IF(G48="","",IF(COUNTIF(C48,"*女*"),VLOOKUP(G48,'出場選手データ女子(必須)'!$A$3:$F$100,4,FALSE),VLOOKUP(G48,'出場選手データ男子(必須)'!$A$3:$F$94,4,FALSE)))</f>
        <v/>
      </c>
      <c r="J48" s="41" t="str">
        <f>IF(G48="","",IF(COUNTIF(C48,"*女*"),VLOOKUP(G48,'出場選手データ女子(必須)'!$A$3:$F$100,5,FALSE),VLOOKUP(G48,'出場選手データ男子(必須)'!$A$3:$F$94,5,FALSE)))</f>
        <v/>
      </c>
      <c r="K48" s="47"/>
      <c r="L48" s="48" t="str">
        <f>IF(G48="","",IF(COUNTIF(C48,"*女*"),VLOOKUP(G48,'出場選手データ女子(必須)'!$A$3:$H$100,7,FALSE),VLOOKUP(G48,'出場選手データ男子(必須)'!$A$3:$H$94,7,FALSE)))</f>
        <v/>
      </c>
      <c r="M48" s="44"/>
      <c r="N48" s="45">
        <v>127</v>
      </c>
      <c r="O48" s="4" t="s">
        <v>151</v>
      </c>
      <c r="P48" s="49" t="s">
        <v>148</v>
      </c>
      <c r="Q48" s="57"/>
      <c r="R48" s="51">
        <v>167</v>
      </c>
      <c r="S48" s="70" t="s">
        <v>156</v>
      </c>
      <c r="T48" s="52" t="s">
        <v>148</v>
      </c>
    </row>
    <row r="49" spans="1:20" ht="15" customHeight="1">
      <c r="A49" s="1">
        <v>29</v>
      </c>
      <c r="B49" s="17"/>
      <c r="C49" s="4" t="str">
        <f t="shared" si="1"/>
        <v/>
      </c>
      <c r="D49" s="4" t="str">
        <f t="shared" si="2"/>
        <v/>
      </c>
      <c r="E49" s="18"/>
      <c r="F49" s="18"/>
      <c r="G49" s="19"/>
      <c r="H49" s="18" t="str">
        <f>IF(G49="","",IF(COUNTIF(C49,"*女*"),VLOOKUP(G49,'出場選手データ女子(必須)'!$A$3:$F$100,2,FALSE),VLOOKUP(G49,'出場選手データ男子(必須)'!$A$3:$F$94,2,FALSE)))</f>
        <v/>
      </c>
      <c r="I49" s="18" t="str">
        <f>IF(G49="","",IF(COUNTIF(C49,"*女*"),VLOOKUP(G49,'出場選手データ女子(必須)'!$A$3:$F$100,4,FALSE),VLOOKUP(G49,'出場選手データ男子(必須)'!$A$3:$F$94,4,FALSE)))</f>
        <v/>
      </c>
      <c r="J49" s="41" t="str">
        <f>IF(G49="","",IF(COUNTIF(C49,"*女*"),VLOOKUP(G49,'出場選手データ女子(必須)'!$A$3:$F$100,5,FALSE),VLOOKUP(G49,'出場選手データ男子(必須)'!$A$3:$F$94,5,FALSE)))</f>
        <v/>
      </c>
      <c r="K49" s="47"/>
      <c r="L49" s="48" t="str">
        <f>IF(G49="","",IF(COUNTIF(C49,"*女*"),VLOOKUP(G49,'出場選手データ女子(必須)'!$A$3:$H$100,7,FALSE),VLOOKUP(G49,'出場選手データ男子(必須)'!$A$3:$H$94,7,FALSE)))</f>
        <v/>
      </c>
      <c r="M49" s="44"/>
      <c r="N49" s="45">
        <v>128</v>
      </c>
      <c r="O49" s="4" t="s">
        <v>153</v>
      </c>
      <c r="P49" s="49" t="s">
        <v>148</v>
      </c>
      <c r="Q49" s="57"/>
      <c r="R49" s="51">
        <v>168</v>
      </c>
      <c r="S49" s="70" t="s">
        <v>158</v>
      </c>
      <c r="T49" s="52" t="s">
        <v>148</v>
      </c>
    </row>
    <row r="50" spans="1:20" ht="15" customHeight="1">
      <c r="A50" s="1">
        <v>30</v>
      </c>
      <c r="B50" s="17"/>
      <c r="C50" s="4" t="str">
        <f t="shared" si="1"/>
        <v/>
      </c>
      <c r="D50" s="4" t="str">
        <f t="shared" si="2"/>
        <v/>
      </c>
      <c r="E50" s="18"/>
      <c r="F50" s="18"/>
      <c r="G50" s="19"/>
      <c r="H50" s="18" t="str">
        <f>IF(G50="","",IF(COUNTIF(C50,"*女*"),VLOOKUP(G50,'出場選手データ女子(必須)'!$A$3:$F$100,2,FALSE),VLOOKUP(G50,'出場選手データ男子(必須)'!$A$3:$F$94,2,FALSE)))</f>
        <v/>
      </c>
      <c r="I50" s="18" t="str">
        <f>IF(G50="","",IF(COUNTIF(C50,"*女*"),VLOOKUP(G50,'出場選手データ女子(必須)'!$A$3:$F$100,4,FALSE),VLOOKUP(G50,'出場選手データ男子(必須)'!$A$3:$F$94,4,FALSE)))</f>
        <v/>
      </c>
      <c r="J50" s="41" t="str">
        <f>IF(G50="","",IF(COUNTIF(C50,"*女*"),VLOOKUP(G50,'出場選手データ女子(必須)'!$A$3:$F$100,5,FALSE),VLOOKUP(G50,'出場選手データ男子(必須)'!$A$3:$F$94,5,FALSE)))</f>
        <v/>
      </c>
      <c r="K50" s="47"/>
      <c r="L50" s="48" t="str">
        <f>IF(G50="","",IF(COUNTIF(C50,"*女*"),VLOOKUP(G50,'出場選手データ女子(必須)'!$A$3:$H$100,7,FALSE),VLOOKUP(G50,'出場選手データ男子(必須)'!$A$3:$H$94,7,FALSE)))</f>
        <v/>
      </c>
      <c r="M50" s="44"/>
      <c r="N50" s="45">
        <v>129</v>
      </c>
      <c r="O50" s="4" t="s">
        <v>155</v>
      </c>
      <c r="P50" s="49" t="s">
        <v>148</v>
      </c>
      <c r="Q50" s="57"/>
      <c r="R50" s="51">
        <v>169</v>
      </c>
      <c r="S50" s="70" t="s">
        <v>160</v>
      </c>
      <c r="T50" s="52" t="s">
        <v>148</v>
      </c>
    </row>
    <row r="51" spans="1:20" ht="15" customHeight="1">
      <c r="A51" s="1">
        <v>31</v>
      </c>
      <c r="B51" s="17"/>
      <c r="C51" s="4" t="str">
        <f t="shared" si="1"/>
        <v/>
      </c>
      <c r="D51" s="4" t="str">
        <f t="shared" si="2"/>
        <v/>
      </c>
      <c r="E51" s="18"/>
      <c r="F51" s="18"/>
      <c r="G51" s="19"/>
      <c r="H51" s="18" t="str">
        <f>IF(G51="","",IF(COUNTIF(C51,"*女*"),VLOOKUP(G51,'出場選手データ女子(必須)'!$A$3:$F$100,2,FALSE),VLOOKUP(G51,'出場選手データ男子(必須)'!$A$3:$F$94,2,FALSE)))</f>
        <v/>
      </c>
      <c r="I51" s="18" t="str">
        <f>IF(G51="","",IF(COUNTIF(C51,"*女*"),VLOOKUP(G51,'出場選手データ女子(必須)'!$A$3:$F$100,4,FALSE),VLOOKUP(G51,'出場選手データ男子(必須)'!$A$3:$F$94,4,FALSE)))</f>
        <v/>
      </c>
      <c r="J51" s="41" t="str">
        <f>IF(G51="","",IF(COUNTIF(C51,"*女*"),VLOOKUP(G51,'出場選手データ女子(必須)'!$A$3:$F$100,5,FALSE),VLOOKUP(G51,'出場選手データ男子(必須)'!$A$3:$F$94,5,FALSE)))</f>
        <v/>
      </c>
      <c r="K51" s="47"/>
      <c r="L51" s="48" t="str">
        <f>IF(G51="","",IF(COUNTIF(C51,"*女*"),VLOOKUP(G51,'出場選手データ女子(必須)'!$A$3:$H$100,7,FALSE),VLOOKUP(G51,'出場選手データ男子(必須)'!$A$3:$H$94,7,FALSE)))</f>
        <v/>
      </c>
      <c r="M51" s="44"/>
      <c r="N51" s="45">
        <v>130</v>
      </c>
      <c r="O51" s="4" t="s">
        <v>157</v>
      </c>
      <c r="P51" s="49" t="s">
        <v>148</v>
      </c>
      <c r="Q51" s="55"/>
      <c r="R51" s="51">
        <v>170</v>
      </c>
      <c r="S51" s="70" t="s">
        <v>152</v>
      </c>
      <c r="T51" s="52" t="s">
        <v>161</v>
      </c>
    </row>
    <row r="52" spans="1:20" ht="15" customHeight="1">
      <c r="A52" s="1">
        <v>32</v>
      </c>
      <c r="B52" s="17"/>
      <c r="C52" s="4" t="str">
        <f t="shared" si="1"/>
        <v/>
      </c>
      <c r="D52" s="4" t="str">
        <f t="shared" si="2"/>
        <v/>
      </c>
      <c r="E52" s="18"/>
      <c r="F52" s="18"/>
      <c r="G52" s="19"/>
      <c r="H52" s="18" t="str">
        <f>IF(G52="","",IF(COUNTIF(C52,"*女*"),VLOOKUP(G52,'出場選手データ女子(必須)'!$A$3:$F$100,2,FALSE),VLOOKUP(G52,'出場選手データ男子(必須)'!$A$3:$F$94,2,FALSE)))</f>
        <v/>
      </c>
      <c r="I52" s="18" t="str">
        <f>IF(G52="","",IF(COUNTIF(C52,"*女*"),VLOOKUP(G52,'出場選手データ女子(必須)'!$A$3:$F$100,4,FALSE),VLOOKUP(G52,'出場選手データ男子(必須)'!$A$3:$F$94,4,FALSE)))</f>
        <v/>
      </c>
      <c r="J52" s="41" t="str">
        <f>IF(G52="","",IF(COUNTIF(C52,"*女*"),VLOOKUP(G52,'出場選手データ女子(必須)'!$A$3:$F$100,5,FALSE),VLOOKUP(G52,'出場選手データ男子(必須)'!$A$3:$F$94,5,FALSE)))</f>
        <v/>
      </c>
      <c r="K52" s="47"/>
      <c r="L52" s="48" t="str">
        <f>IF(G52="","",IF(COUNTIF(C52,"*女*"),VLOOKUP(G52,'出場選手データ女子(必須)'!$A$3:$H$100,7,FALSE),VLOOKUP(G52,'出場選手データ男子(必須)'!$A$3:$H$94,7,FALSE)))</f>
        <v/>
      </c>
      <c r="M52" s="44"/>
      <c r="N52" s="45">
        <v>131</v>
      </c>
      <c r="O52" s="4" t="s">
        <v>159</v>
      </c>
      <c r="P52" s="49" t="s">
        <v>148</v>
      </c>
      <c r="Q52" s="57"/>
      <c r="R52" s="51">
        <v>171</v>
      </c>
      <c r="S52" s="70" t="s">
        <v>152</v>
      </c>
      <c r="T52" s="52" t="s">
        <v>162</v>
      </c>
    </row>
    <row r="53" spans="1:20" ht="15" customHeight="1">
      <c r="A53" s="1">
        <v>33</v>
      </c>
      <c r="B53" s="17"/>
      <c r="C53" s="4" t="str">
        <f t="shared" si="1"/>
        <v/>
      </c>
      <c r="D53" s="4" t="str">
        <f t="shared" si="2"/>
        <v/>
      </c>
      <c r="E53" s="18"/>
      <c r="F53" s="18"/>
      <c r="G53" s="19"/>
      <c r="H53" s="18" t="str">
        <f>IF(G53="","",IF(COUNTIF(C53,"*女*"),VLOOKUP(G53,'出場選手データ女子(必須)'!$A$3:$F$100,2,FALSE),VLOOKUP(G53,'出場選手データ男子(必須)'!$A$3:$F$94,2,FALSE)))</f>
        <v/>
      </c>
      <c r="I53" s="18" t="str">
        <f>IF(G53="","",IF(COUNTIF(C53,"*女*"),VLOOKUP(G53,'出場選手データ女子(必須)'!$A$3:$F$100,4,FALSE),VLOOKUP(G53,'出場選手データ男子(必須)'!$A$3:$F$94,4,FALSE)))</f>
        <v/>
      </c>
      <c r="J53" s="41" t="str">
        <f>IF(G53="","",IF(COUNTIF(C53,"*女*"),VLOOKUP(G53,'出場選手データ女子(必須)'!$A$3:$F$100,5,FALSE),VLOOKUP(G53,'出場選手データ男子(必須)'!$A$3:$F$94,5,FALSE)))</f>
        <v/>
      </c>
      <c r="K53" s="47"/>
      <c r="L53" s="48" t="str">
        <f>IF(G53="","",IF(COUNTIF(C53,"*女*"),VLOOKUP(G53,'出場選手データ女子(必須)'!$A$3:$H$100,7,FALSE),VLOOKUP(G53,'出場選手データ男子(必須)'!$A$3:$H$94,7,FALSE)))</f>
        <v/>
      </c>
      <c r="M53" s="44"/>
      <c r="N53" s="45">
        <v>132</v>
      </c>
      <c r="O53" s="4" t="s">
        <v>151</v>
      </c>
      <c r="P53" s="49" t="s">
        <v>161</v>
      </c>
      <c r="Q53" s="57"/>
      <c r="R53" s="51">
        <v>172</v>
      </c>
      <c r="S53" s="70" t="s">
        <v>152</v>
      </c>
      <c r="T53" s="52" t="s">
        <v>163</v>
      </c>
    </row>
    <row r="54" spans="1:20" ht="15" customHeight="1">
      <c r="A54" s="1">
        <v>34</v>
      </c>
      <c r="B54" s="17"/>
      <c r="C54" s="4" t="str">
        <f t="shared" si="1"/>
        <v/>
      </c>
      <c r="D54" s="4" t="str">
        <f t="shared" si="2"/>
        <v/>
      </c>
      <c r="E54" s="18"/>
      <c r="F54" s="18"/>
      <c r="G54" s="19"/>
      <c r="H54" s="18" t="str">
        <f>IF(G54="","",IF(COUNTIF(C54,"*女*"),VLOOKUP(G54,'出場選手データ女子(必須)'!$A$3:$F$100,2,FALSE),VLOOKUP(G54,'出場選手データ男子(必須)'!$A$3:$F$94,2,FALSE)))</f>
        <v/>
      </c>
      <c r="I54" s="18" t="str">
        <f>IF(G54="","",IF(COUNTIF(C54,"*女*"),VLOOKUP(G54,'出場選手データ女子(必須)'!$A$3:$F$100,4,FALSE),VLOOKUP(G54,'出場選手データ男子(必須)'!$A$3:$F$94,4,FALSE)))</f>
        <v/>
      </c>
      <c r="J54" s="41" t="str">
        <f>IF(G54="","",IF(COUNTIF(C54,"*女*"),VLOOKUP(G54,'出場選手データ女子(必須)'!$A$3:$F$100,5,FALSE),VLOOKUP(G54,'出場選手データ男子(必須)'!$A$3:$F$94,5,FALSE)))</f>
        <v/>
      </c>
      <c r="K54" s="47"/>
      <c r="L54" s="48" t="str">
        <f>IF(G54="","",IF(COUNTIF(C54,"*女*"),VLOOKUP(G54,'出場選手データ女子(必須)'!$A$3:$H$100,7,FALSE),VLOOKUP(G54,'出場選手データ男子(必須)'!$A$3:$H$94,7,FALSE)))</f>
        <v/>
      </c>
      <c r="M54" s="44"/>
      <c r="N54" s="45">
        <v>133</v>
      </c>
      <c r="O54" s="4" t="s">
        <v>151</v>
      </c>
      <c r="P54" s="49" t="s">
        <v>162</v>
      </c>
      <c r="Q54" s="57"/>
      <c r="R54" s="58"/>
      <c r="S54" s="71"/>
      <c r="T54" s="72"/>
    </row>
    <row r="55" spans="1:20" ht="15" customHeight="1">
      <c r="A55" s="1">
        <v>35</v>
      </c>
      <c r="B55" s="17"/>
      <c r="C55" s="4" t="str">
        <f t="shared" si="1"/>
        <v/>
      </c>
      <c r="D55" s="4" t="str">
        <f t="shared" si="2"/>
        <v/>
      </c>
      <c r="E55" s="18"/>
      <c r="F55" s="18"/>
      <c r="G55" s="19"/>
      <c r="H55" s="18" t="str">
        <f>IF(G55="","",IF(COUNTIF(C55,"*女*"),VLOOKUP(G55,'出場選手データ女子(必須)'!$A$3:$F$100,2,FALSE),VLOOKUP(G55,'出場選手データ男子(必須)'!$A$3:$F$94,2,FALSE)))</f>
        <v/>
      </c>
      <c r="I55" s="18" t="str">
        <f>IF(G55="","",IF(COUNTIF(C55,"*女*"),VLOOKUP(G55,'出場選手データ女子(必須)'!$A$3:$F$100,4,FALSE),VLOOKUP(G55,'出場選手データ男子(必須)'!$A$3:$F$94,4,FALSE)))</f>
        <v/>
      </c>
      <c r="J55" s="41" t="str">
        <f>IF(G55="","",IF(COUNTIF(C55,"*女*"),VLOOKUP(G55,'出場選手データ女子(必須)'!$A$3:$F$100,5,FALSE),VLOOKUP(G55,'出場選手データ男子(必須)'!$A$3:$F$94,5,FALSE)))</f>
        <v/>
      </c>
      <c r="K55" s="47"/>
      <c r="L55" s="48" t="str">
        <f>IF(G55="","",IF(COUNTIF(C55,"*女*"),VLOOKUP(G55,'出場選手データ女子(必須)'!$A$3:$H$100,7,FALSE),VLOOKUP(G55,'出場選手データ男子(必須)'!$A$3:$H$94,7,FALSE)))</f>
        <v/>
      </c>
      <c r="M55" s="44"/>
      <c r="N55" s="45">
        <v>134</v>
      </c>
      <c r="O55" s="4" t="s">
        <v>151</v>
      </c>
      <c r="P55" s="49" t="s">
        <v>163</v>
      </c>
      <c r="Q55" s="57"/>
      <c r="R55" s="58"/>
      <c r="S55" s="71"/>
      <c r="T55" s="72"/>
    </row>
    <row r="56" spans="1:20" ht="15" customHeight="1">
      <c r="A56" s="1">
        <v>36</v>
      </c>
      <c r="B56" s="17"/>
      <c r="C56" s="4" t="str">
        <f t="shared" si="1"/>
        <v/>
      </c>
      <c r="D56" s="4" t="str">
        <f t="shared" si="2"/>
        <v/>
      </c>
      <c r="E56" s="18"/>
      <c r="F56" s="18"/>
      <c r="G56" s="19"/>
      <c r="H56" s="18" t="str">
        <f>IF(G56="","",IF(COUNTIF(C56,"*女*"),VLOOKUP(G56,'出場選手データ女子(必須)'!$A$3:$F$100,2,FALSE),VLOOKUP(G56,'出場選手データ男子(必須)'!$A$3:$F$94,2,FALSE)))</f>
        <v/>
      </c>
      <c r="I56" s="18" t="str">
        <f>IF(G56="","",IF(COUNTIF(C56,"*女*"),VLOOKUP(G56,'出場選手データ女子(必須)'!$A$3:$F$100,4,FALSE),VLOOKUP(G56,'出場選手データ男子(必須)'!$A$3:$F$94,4,FALSE)))</f>
        <v/>
      </c>
      <c r="J56" s="41" t="str">
        <f>IF(G56="","",IF(COUNTIF(C56,"*女*"),VLOOKUP(G56,'出場選手データ女子(必須)'!$A$3:$F$100,5,FALSE),VLOOKUP(G56,'出場選手データ男子(必須)'!$A$3:$F$94,5,FALSE)))</f>
        <v/>
      </c>
      <c r="K56" s="47"/>
      <c r="L56" s="48" t="str">
        <f>IF(G56="","",IF(COUNTIF(C56,"*女*"),VLOOKUP(G56,'出場選手データ女子(必須)'!$A$3:$H$100,7,FALSE),VLOOKUP(G56,'出場選手データ男子(必須)'!$A$3:$H$94,7,FALSE)))</f>
        <v/>
      </c>
      <c r="M56" s="44"/>
      <c r="N56" s="45" t="s">
        <v>90</v>
      </c>
      <c r="O56" s="4" t="s">
        <v>79</v>
      </c>
      <c r="P56" s="45" t="s">
        <v>80</v>
      </c>
      <c r="Q56" s="57"/>
      <c r="R56" s="58"/>
      <c r="S56" s="71"/>
      <c r="T56" s="72"/>
    </row>
    <row r="57" spans="1:20" ht="15" customHeight="1">
      <c r="A57" s="1">
        <v>37</v>
      </c>
      <c r="B57" s="17"/>
      <c r="C57" s="4" t="str">
        <f t="shared" si="1"/>
        <v/>
      </c>
      <c r="D57" s="4" t="str">
        <f t="shared" si="2"/>
        <v/>
      </c>
      <c r="E57" s="18"/>
      <c r="F57" s="18"/>
      <c r="G57" s="19"/>
      <c r="H57" s="18" t="str">
        <f>IF(G57="","",IF(COUNTIF(C57,"*女*"),VLOOKUP(G57,'出場選手データ女子(必須)'!$A$3:$F$100,2,FALSE),VLOOKUP(G57,'出場選手データ男子(必須)'!$A$3:$F$94,2,FALSE)))</f>
        <v/>
      </c>
      <c r="I57" s="18" t="str">
        <f>IF(G57="","",IF(COUNTIF(C57,"*女*"),VLOOKUP(G57,'出場選手データ女子(必須)'!$A$3:$F$100,4,FALSE),VLOOKUP(G57,'出場選手データ男子(必須)'!$A$3:$F$94,4,FALSE)))</f>
        <v/>
      </c>
      <c r="J57" s="41" t="str">
        <f>IF(G57="","",IF(COUNTIF(C57,"*女*"),VLOOKUP(G57,'出場選手データ女子(必須)'!$A$3:$F$100,5,FALSE),VLOOKUP(G57,'出場選手データ男子(必須)'!$A$3:$F$94,5,FALSE)))</f>
        <v/>
      </c>
      <c r="K57" s="47"/>
      <c r="L57" s="48" t="str">
        <f>IF(G57="","",IF(COUNTIF(C57,"*女*"),VLOOKUP(G57,'出場選手データ女子(必須)'!$A$3:$H$100,7,FALSE),VLOOKUP(G57,'出場選手データ男子(必須)'!$A$3:$H$94,7,FALSE)))</f>
        <v/>
      </c>
      <c r="M57" s="44"/>
      <c r="N57" s="51">
        <v>141</v>
      </c>
      <c r="O57" s="70" t="s">
        <v>152</v>
      </c>
      <c r="P57" s="52" t="s">
        <v>101</v>
      </c>
      <c r="Q57" s="57"/>
      <c r="R57" s="58"/>
      <c r="S57" s="71"/>
      <c r="T57" s="72"/>
    </row>
    <row r="58" spans="1:20" ht="15" customHeight="1">
      <c r="A58" s="1">
        <v>38</v>
      </c>
      <c r="B58" s="20"/>
      <c r="C58" s="4" t="str">
        <f t="shared" si="1"/>
        <v/>
      </c>
      <c r="D58" s="21" t="str">
        <f t="shared" si="2"/>
        <v/>
      </c>
      <c r="E58" s="22"/>
      <c r="F58" s="22"/>
      <c r="G58" s="23"/>
      <c r="H58" s="18" t="str">
        <f>IF(G58="","",IF(COUNTIF(C58,"*女*"),VLOOKUP(G58,'出場選手データ女子(必須)'!$A$3:$F$100,2,FALSE),VLOOKUP(G58,'出場選手データ男子(必須)'!$A$3:$F$94,2,FALSE)))</f>
        <v/>
      </c>
      <c r="I58" s="18" t="str">
        <f>IF(G58="","",IF(COUNTIF(C58,"*女*"),VLOOKUP(G58,'出場選手データ女子(必須)'!$A$3:$F$100,4,FALSE),VLOOKUP(G58,'出場選手データ男子(必須)'!$A$3:$F$94,4,FALSE)))</f>
        <v/>
      </c>
      <c r="J58" s="41" t="str">
        <f>IF(G58="","",IF(COUNTIF(C58,"*女*"),VLOOKUP(G58,'出場選手データ女子(必須)'!$A$3:$F$100,5,FALSE),VLOOKUP(G58,'出場選手データ男子(必須)'!$A$3:$F$94,5,FALSE)))</f>
        <v/>
      </c>
      <c r="K58" s="53"/>
      <c r="L58" s="48" t="str">
        <f>IF(G58="","",IF(COUNTIF(C58,"*女*"),VLOOKUP(G58,'出場選手データ女子(必須)'!$A$3:$H$100,7,FALSE),VLOOKUP(G58,'出場選手データ男子(必須)'!$A$3:$H$94,7,FALSE)))</f>
        <v/>
      </c>
      <c r="M58" s="44"/>
      <c r="N58" s="51">
        <v>142</v>
      </c>
      <c r="O58" s="70" t="s">
        <v>154</v>
      </c>
      <c r="P58" s="52" t="s">
        <v>101</v>
      </c>
      <c r="Q58" s="57"/>
      <c r="R58" s="58"/>
      <c r="S58" s="71"/>
      <c r="T58" s="72"/>
    </row>
    <row r="59" spans="1:20" ht="15" customHeight="1">
      <c r="A59" s="1">
        <v>39</v>
      </c>
      <c r="B59" s="20"/>
      <c r="C59" s="4" t="str">
        <f t="shared" si="1"/>
        <v/>
      </c>
      <c r="D59" s="21" t="str">
        <f t="shared" si="2"/>
        <v/>
      </c>
      <c r="E59" s="22"/>
      <c r="F59" s="22"/>
      <c r="G59" s="23"/>
      <c r="H59" s="18" t="str">
        <f>IF(G59="","",IF(COUNTIF(C59,"*女*"),VLOOKUP(G59,'出場選手データ女子(必須)'!$A$3:$F$100,2,FALSE),VLOOKUP(G59,'出場選手データ男子(必須)'!$A$3:$F$94,2,FALSE)))</f>
        <v/>
      </c>
      <c r="I59" s="18" t="str">
        <f>IF(G59="","",IF(COUNTIF(C59,"*女*"),VLOOKUP(G59,'出場選手データ女子(必須)'!$A$3:$F$100,4,FALSE),VLOOKUP(G59,'出場選手データ男子(必須)'!$A$3:$F$94,4,FALSE)))</f>
        <v/>
      </c>
      <c r="J59" s="41" t="str">
        <f>IF(G59="","",IF(COUNTIF(C59,"*女*"),VLOOKUP(G59,'出場選手データ女子(必須)'!$A$3:$F$100,5,FALSE),VLOOKUP(G59,'出場選手データ男子(必須)'!$A$3:$F$94,5,FALSE)))</f>
        <v/>
      </c>
      <c r="K59" s="53"/>
      <c r="L59" s="48" t="str">
        <f>IF(G59="","",IF(COUNTIF(C59,"*女*"),VLOOKUP(G59,'出場選手データ女子(必須)'!$A$3:$H$100,7,FALSE),VLOOKUP(G59,'出場選手データ男子(必須)'!$A$3:$H$94,7,FALSE)))</f>
        <v/>
      </c>
      <c r="M59" s="44"/>
      <c r="N59" s="51">
        <v>143</v>
      </c>
      <c r="O59" s="70" t="s">
        <v>156</v>
      </c>
      <c r="P59" s="52" t="s">
        <v>101</v>
      </c>
      <c r="Q59" s="57"/>
      <c r="R59" s="58"/>
      <c r="S59" s="58"/>
      <c r="T59" s="58"/>
    </row>
    <row r="60" spans="1:20" ht="15" customHeight="1">
      <c r="A60" s="1">
        <v>40</v>
      </c>
      <c r="B60" s="17"/>
      <c r="C60" s="4" t="str">
        <f t="shared" si="1"/>
        <v/>
      </c>
      <c r="D60" s="4" t="str">
        <f t="shared" si="2"/>
        <v/>
      </c>
      <c r="E60" s="18"/>
      <c r="F60" s="18"/>
      <c r="G60" s="19"/>
      <c r="H60" s="18" t="str">
        <f>IF(G60="","",IF(COUNTIF(C60,"*女*"),VLOOKUP(G60,'出場選手データ女子(必須)'!$A$3:$F$100,2,FALSE),VLOOKUP(G60,'出場選手データ男子(必須)'!$A$3:$F$94,2,FALSE)))</f>
        <v/>
      </c>
      <c r="I60" s="18" t="str">
        <f>IF(G60="","",IF(COUNTIF(C60,"*女*"),VLOOKUP(G60,'出場選手データ女子(必須)'!$A$3:$F$100,4,FALSE),VLOOKUP(G60,'出場選手データ男子(必須)'!$A$3:$F$94,4,FALSE)))</f>
        <v/>
      </c>
      <c r="J60" s="41" t="str">
        <f>IF(G60="","",IF(COUNTIF(C60,"*女*"),VLOOKUP(G60,'出場選手データ女子(必須)'!$A$3:$F$100,5,FALSE),VLOOKUP(G60,'出場選手データ男子(必須)'!$A$3:$F$94,5,FALSE)))</f>
        <v/>
      </c>
      <c r="K60" s="47"/>
      <c r="L60" s="48" t="str">
        <f>IF(G60="","",IF(COUNTIF(C60,"*女*"),VLOOKUP(G60,'出場選手データ女子(必須)'!$A$3:$H$100,7,FALSE),VLOOKUP(G60,'出場選手データ男子(必須)'!$A$3:$H$94,7,FALSE)))</f>
        <v/>
      </c>
      <c r="M60" s="44"/>
      <c r="N60" s="51">
        <v>144</v>
      </c>
      <c r="O60" s="70" t="s">
        <v>158</v>
      </c>
      <c r="P60" s="52" t="s">
        <v>101</v>
      </c>
      <c r="Q60" s="57"/>
      <c r="R60" s="58"/>
      <c r="S60" s="58"/>
      <c r="T60" s="58"/>
    </row>
    <row r="61" spans="1:20" ht="15" customHeight="1">
      <c r="A61" s="1">
        <v>41</v>
      </c>
      <c r="B61" s="17"/>
      <c r="C61" s="4" t="str">
        <f t="shared" si="1"/>
        <v/>
      </c>
      <c r="D61" s="4" t="str">
        <f t="shared" si="2"/>
        <v/>
      </c>
      <c r="E61" s="18"/>
      <c r="F61" s="18"/>
      <c r="G61" s="19"/>
      <c r="H61" s="18" t="str">
        <f>IF(G61="","",IF(COUNTIF(C61,"*女*"),VLOOKUP(G61,'出場選手データ女子(必須)'!$A$3:$F$100,2,FALSE),VLOOKUP(G61,'出場選手データ男子(必須)'!$A$3:$F$94,2,FALSE)))</f>
        <v/>
      </c>
      <c r="I61" s="18" t="str">
        <f>IF(G61="","",IF(COUNTIF(C61,"*女*"),VLOOKUP(G61,'出場選手データ女子(必須)'!$A$3:$F$100,4,FALSE),VLOOKUP(G61,'出場選手データ男子(必須)'!$A$3:$F$94,4,FALSE)))</f>
        <v/>
      </c>
      <c r="J61" s="41" t="str">
        <f>IF(G61="","",IF(COUNTIF(C61,"*女*"),VLOOKUP(G61,'出場選手データ女子(必須)'!$A$3:$F$100,5,FALSE),VLOOKUP(G61,'出場選手データ男子(必須)'!$A$3:$F$94,5,FALSE)))</f>
        <v/>
      </c>
      <c r="K61" s="47"/>
      <c r="L61" s="48" t="str">
        <f>IF(G61="","",IF(COUNTIF(C61,"*女*"),VLOOKUP(G61,'出場選手データ女子(必須)'!$A$3:$H$100,7,FALSE),VLOOKUP(G61,'出場選手データ男子(必須)'!$A$3:$H$94,7,FALSE)))</f>
        <v/>
      </c>
      <c r="M61" s="44"/>
      <c r="N61" s="51">
        <v>145</v>
      </c>
      <c r="O61" s="70" t="s">
        <v>160</v>
      </c>
      <c r="P61" s="52" t="s">
        <v>101</v>
      </c>
      <c r="Q61" s="57"/>
      <c r="R61" s="28"/>
      <c r="S61" s="28"/>
      <c r="T61" s="28"/>
    </row>
    <row r="62" spans="1:20" ht="15" customHeight="1">
      <c r="A62" s="1">
        <v>42</v>
      </c>
      <c r="B62" s="17"/>
      <c r="C62" s="4" t="str">
        <f t="shared" si="1"/>
        <v/>
      </c>
      <c r="D62" s="4" t="str">
        <f t="shared" si="2"/>
        <v/>
      </c>
      <c r="E62" s="18"/>
      <c r="F62" s="18"/>
      <c r="G62" s="19"/>
      <c r="H62" s="18" t="str">
        <f>IF(G62="","",IF(COUNTIF(C62,"*女*"),VLOOKUP(G62,'出場選手データ女子(必須)'!$A$3:$F$100,2,FALSE),VLOOKUP(G62,'出場選手データ男子(必須)'!$A$3:$F$94,2,FALSE)))</f>
        <v/>
      </c>
      <c r="I62" s="18" t="str">
        <f>IF(G62="","",IF(COUNTIF(C62,"*女*"),VLOOKUP(G62,'出場選手データ女子(必須)'!$A$3:$F$100,4,FALSE),VLOOKUP(G62,'出場選手データ男子(必須)'!$A$3:$F$94,4,FALSE)))</f>
        <v/>
      </c>
      <c r="J62" s="41" t="str">
        <f>IF(G62="","",IF(COUNTIF(C62,"*女*"),VLOOKUP(G62,'出場選手データ女子(必須)'!$A$3:$F$100,5,FALSE),VLOOKUP(G62,'出場選手データ男子(必須)'!$A$3:$F$94,5,FALSE)))</f>
        <v/>
      </c>
      <c r="K62" s="47"/>
      <c r="L62" s="48" t="str">
        <f>IF(G62="","",IF(COUNTIF(C62,"*女*"),VLOOKUP(G62,'出場選手データ女子(必須)'!$A$3:$H$100,7,FALSE),VLOOKUP(G62,'出場選手データ男子(必須)'!$A$3:$H$94,7,FALSE)))</f>
        <v/>
      </c>
      <c r="M62" s="44"/>
      <c r="N62" s="51">
        <v>146</v>
      </c>
      <c r="O62" s="70" t="s">
        <v>145</v>
      </c>
      <c r="P62" s="52" t="s">
        <v>145</v>
      </c>
      <c r="Q62" s="57"/>
      <c r="R62" s="28"/>
      <c r="S62" s="28"/>
      <c r="T62" s="28"/>
    </row>
    <row r="63" spans="1:20" ht="15" customHeight="1">
      <c r="A63" s="1">
        <v>43</v>
      </c>
      <c r="B63" s="17"/>
      <c r="C63" s="4" t="str">
        <f t="shared" si="1"/>
        <v/>
      </c>
      <c r="D63" s="4" t="str">
        <f t="shared" si="2"/>
        <v/>
      </c>
      <c r="E63" s="18"/>
      <c r="F63" s="18"/>
      <c r="G63" s="19"/>
      <c r="H63" s="18" t="str">
        <f>IF(G63="","",IF(COUNTIF(C63,"*女*"),VLOOKUP(G63,'出場選手データ女子(必須)'!$A$3:$F$100,2,FALSE),VLOOKUP(G63,'出場選手データ男子(必須)'!$A$3:$F$94,2,FALSE)))</f>
        <v/>
      </c>
      <c r="I63" s="18" t="str">
        <f>IF(G63="","",IF(COUNTIF(C63,"*女*"),VLOOKUP(G63,'出場選手データ女子(必須)'!$A$3:$F$100,4,FALSE),VLOOKUP(G63,'出場選手データ男子(必須)'!$A$3:$F$94,4,FALSE)))</f>
        <v/>
      </c>
      <c r="J63" s="41" t="str">
        <f>IF(G63="","",IF(COUNTIF(C63,"*女*"),VLOOKUP(G63,'出場選手データ女子(必須)'!$A$3:$F$100,5,FALSE),VLOOKUP(G63,'出場選手データ男子(必須)'!$A$3:$F$94,5,FALSE)))</f>
        <v/>
      </c>
      <c r="K63" s="47"/>
      <c r="L63" s="48" t="str">
        <f>IF(G63="","",IF(COUNTIF(C63,"*女*"),VLOOKUP(G63,'出場選手データ女子(必須)'!$A$3:$H$100,7,FALSE),VLOOKUP(G63,'出場選手データ男子(必須)'!$A$3:$H$94,7,FALSE)))</f>
        <v/>
      </c>
      <c r="M63" s="44"/>
      <c r="N63" s="51">
        <v>147</v>
      </c>
      <c r="O63" s="70" t="s">
        <v>152</v>
      </c>
      <c r="P63" s="52" t="s">
        <v>139</v>
      </c>
      <c r="Q63" s="57"/>
      <c r="R63" s="28"/>
      <c r="S63" s="28"/>
      <c r="T63" s="28"/>
    </row>
    <row r="64" spans="1:20" ht="15" customHeight="1">
      <c r="A64" s="1">
        <v>44</v>
      </c>
      <c r="B64" s="17"/>
      <c r="C64" s="4" t="str">
        <f t="shared" si="1"/>
        <v/>
      </c>
      <c r="D64" s="4" t="str">
        <f t="shared" si="2"/>
        <v/>
      </c>
      <c r="E64" s="18"/>
      <c r="F64" s="18"/>
      <c r="G64" s="19"/>
      <c r="H64" s="18" t="str">
        <f>IF(G64="","",IF(COUNTIF(C64,"*女*"),VLOOKUP(G64,'出場選手データ女子(必須)'!$A$3:$F$100,2,FALSE),VLOOKUP(G64,'出場選手データ男子(必須)'!$A$3:$F$94,2,FALSE)))</f>
        <v/>
      </c>
      <c r="I64" s="18" t="str">
        <f>IF(G64="","",IF(COUNTIF(C64,"*女*"),VLOOKUP(G64,'出場選手データ女子(必須)'!$A$3:$F$100,4,FALSE),VLOOKUP(G64,'出場選手データ男子(必須)'!$A$3:$F$94,4,FALSE)))</f>
        <v/>
      </c>
      <c r="J64" s="41" t="str">
        <f>IF(G64="","",IF(COUNTIF(C64,"*女*"),VLOOKUP(G64,'出場選手データ女子(必須)'!$A$3:$F$100,5,FALSE),VLOOKUP(G64,'出場選手データ男子(必須)'!$A$3:$F$94,5,FALSE)))</f>
        <v/>
      </c>
      <c r="K64" s="47"/>
      <c r="L64" s="48" t="str">
        <f>IF(G64="","",IF(COUNTIF(C64,"*女*"),VLOOKUP(G64,'出場選手データ女子(必須)'!$A$3:$H$100,7,FALSE),VLOOKUP(G64,'出場選手データ男子(必須)'!$A$3:$H$94,7,FALSE)))</f>
        <v/>
      </c>
      <c r="M64" s="44"/>
      <c r="N64" s="51">
        <v>148</v>
      </c>
      <c r="O64" s="70" t="s">
        <v>154</v>
      </c>
      <c r="P64" s="52" t="s">
        <v>139</v>
      </c>
      <c r="Q64" s="57"/>
      <c r="R64" s="28"/>
      <c r="S64" s="28"/>
      <c r="T64" s="28"/>
    </row>
    <row r="65" spans="1:20" ht="15" customHeight="1">
      <c r="A65" s="1">
        <v>45</v>
      </c>
      <c r="B65" s="17"/>
      <c r="C65" s="4" t="str">
        <f t="shared" si="1"/>
        <v/>
      </c>
      <c r="D65" s="4" t="str">
        <f t="shared" si="2"/>
        <v/>
      </c>
      <c r="E65" s="18"/>
      <c r="F65" s="18"/>
      <c r="G65" s="19"/>
      <c r="H65" s="18" t="str">
        <f>IF(G65="","",IF(COUNTIF(C65,"*女*"),VLOOKUP(G65,'出場選手データ女子(必須)'!$A$3:$F$100,2,FALSE),VLOOKUP(G65,'出場選手データ男子(必須)'!$A$3:$F$94,2,FALSE)))</f>
        <v/>
      </c>
      <c r="I65" s="18" t="str">
        <f>IF(G65="","",IF(COUNTIF(C65,"*女*"),VLOOKUP(G65,'出場選手データ女子(必須)'!$A$3:$F$100,4,FALSE),VLOOKUP(G65,'出場選手データ男子(必須)'!$A$3:$F$94,4,FALSE)))</f>
        <v/>
      </c>
      <c r="J65" s="41" t="str">
        <f>IF(G65="","",IF(COUNTIF(C65,"*女*"),VLOOKUP(G65,'出場選手データ女子(必須)'!$A$3:$F$100,5,FALSE),VLOOKUP(G65,'出場選手データ男子(必須)'!$A$3:$F$94,5,FALSE)))</f>
        <v/>
      </c>
      <c r="K65" s="47"/>
      <c r="L65" s="48" t="str">
        <f>IF(G65="","",IF(COUNTIF(C65,"*女*"),VLOOKUP(G65,'出場選手データ女子(必須)'!$A$3:$H$100,7,FALSE),VLOOKUP(G65,'出場選手データ男子(必須)'!$A$3:$H$94,7,FALSE)))</f>
        <v/>
      </c>
      <c r="M65" s="44"/>
      <c r="N65" s="51">
        <v>149</v>
      </c>
      <c r="O65" s="70" t="s">
        <v>156</v>
      </c>
      <c r="P65" s="52" t="s">
        <v>139</v>
      </c>
      <c r="Q65" s="57"/>
      <c r="R65" s="28"/>
      <c r="S65" s="28"/>
      <c r="T65" s="28"/>
    </row>
    <row r="66" spans="1:20" ht="15" customHeight="1">
      <c r="A66" s="1">
        <v>46</v>
      </c>
      <c r="B66" s="17"/>
      <c r="C66" s="4" t="str">
        <f t="shared" si="1"/>
        <v/>
      </c>
      <c r="D66" s="4" t="str">
        <f t="shared" si="2"/>
        <v/>
      </c>
      <c r="E66" s="18"/>
      <c r="F66" s="18"/>
      <c r="G66" s="19"/>
      <c r="H66" s="18" t="str">
        <f>IF(G66="","",IF(COUNTIF(C66,"*女*"),VLOOKUP(G66,'出場選手データ女子(必須)'!$A$3:$F$100,2,FALSE),VLOOKUP(G66,'出場選手データ男子(必須)'!$A$3:$F$94,2,FALSE)))</f>
        <v/>
      </c>
      <c r="I66" s="18" t="str">
        <f>IF(G66="","",IF(COUNTIF(C66,"*女*"),VLOOKUP(G66,'出場選手データ女子(必須)'!$A$3:$F$100,4,FALSE),VLOOKUP(G66,'出場選手データ男子(必須)'!$A$3:$F$94,4,FALSE)))</f>
        <v/>
      </c>
      <c r="J66" s="41" t="str">
        <f>IF(G66="","",IF(COUNTIF(C66,"*女*"),VLOOKUP(G66,'出場選手データ女子(必須)'!$A$3:$F$100,5,FALSE),VLOOKUP(G66,'出場選手データ男子(必須)'!$A$3:$F$94,5,FALSE)))</f>
        <v/>
      </c>
      <c r="K66" s="47"/>
      <c r="L66" s="48" t="str">
        <f>IF(G66="","",IF(COUNTIF(C66,"*女*"),VLOOKUP(G66,'出場選手データ女子(必須)'!$A$3:$H$100,7,FALSE),VLOOKUP(G66,'出場選手データ男子(必須)'!$A$3:$H$94,7,FALSE)))</f>
        <v/>
      </c>
      <c r="M66" s="44"/>
      <c r="N66" s="51">
        <v>150</v>
      </c>
      <c r="O66" s="70" t="s">
        <v>158</v>
      </c>
      <c r="P66" s="52" t="s">
        <v>139</v>
      </c>
      <c r="Q66" s="57"/>
      <c r="R66" s="28"/>
      <c r="S66" s="28"/>
      <c r="T66" s="28"/>
    </row>
    <row r="67" spans="1:20" ht="15" customHeight="1">
      <c r="A67" s="1">
        <v>47</v>
      </c>
      <c r="B67" s="17"/>
      <c r="C67" s="4" t="str">
        <f t="shared" si="1"/>
        <v/>
      </c>
      <c r="D67" s="4" t="str">
        <f t="shared" si="2"/>
        <v/>
      </c>
      <c r="E67" s="18"/>
      <c r="F67" s="18"/>
      <c r="G67" s="19"/>
      <c r="H67" s="18" t="str">
        <f>IF(G67="","",IF(COUNTIF(C67,"*女*"),VLOOKUP(G67,'出場選手データ女子(必須)'!$A$3:$F$100,2,FALSE),VLOOKUP(G67,'出場選手データ男子(必須)'!$A$3:$F$94,2,FALSE)))</f>
        <v/>
      </c>
      <c r="I67" s="18" t="str">
        <f>IF(G67="","",IF(COUNTIF(C67,"*女*"),VLOOKUP(G67,'出場選手データ女子(必須)'!$A$3:$F$100,4,FALSE),VLOOKUP(G67,'出場選手データ男子(必須)'!$A$3:$F$94,4,FALSE)))</f>
        <v/>
      </c>
      <c r="J67" s="41" t="str">
        <f>IF(G67="","",IF(COUNTIF(C67,"*女*"),VLOOKUP(G67,'出場選手データ女子(必須)'!$A$3:$F$100,5,FALSE),VLOOKUP(G67,'出場選手データ男子(必須)'!$A$3:$F$94,5,FALSE)))</f>
        <v/>
      </c>
      <c r="K67" s="47"/>
      <c r="L67" s="48" t="str">
        <f>IF(G67="","",IF(COUNTIF(C67,"*女*"),VLOOKUP(G67,'出場選手データ女子(必須)'!$A$3:$H$100,7,FALSE),VLOOKUP(G67,'出場選手データ男子(必須)'!$A$3:$H$94,7,FALSE)))</f>
        <v/>
      </c>
      <c r="M67" s="44"/>
      <c r="N67" s="51">
        <v>151</v>
      </c>
      <c r="O67" s="70" t="s">
        <v>160</v>
      </c>
      <c r="P67" s="52" t="s">
        <v>139</v>
      </c>
      <c r="Q67" s="57"/>
      <c r="R67" s="28"/>
      <c r="S67" s="28"/>
      <c r="T67" s="28"/>
    </row>
    <row r="68" spans="1:20" ht="15" customHeight="1">
      <c r="A68" s="1">
        <v>48</v>
      </c>
      <c r="B68" s="17"/>
      <c r="C68" s="4" t="str">
        <f t="shared" si="1"/>
        <v/>
      </c>
      <c r="D68" s="4" t="str">
        <f t="shared" si="2"/>
        <v/>
      </c>
      <c r="E68" s="18"/>
      <c r="F68" s="18"/>
      <c r="G68" s="19"/>
      <c r="H68" s="18" t="str">
        <f>IF(G68="","",IF(COUNTIF(C68,"*女*"),VLOOKUP(G68,'出場選手データ女子(必須)'!$A$3:$F$100,2,FALSE),VLOOKUP(G68,'出場選手データ男子(必須)'!$A$3:$F$94,2,FALSE)))</f>
        <v/>
      </c>
      <c r="I68" s="18" t="str">
        <f>IF(G68="","",IF(COUNTIF(C68,"*女*"),VLOOKUP(G68,'出場選手データ女子(必須)'!$A$3:$F$100,4,FALSE),VLOOKUP(G68,'出場選手データ男子(必須)'!$A$3:$F$94,4,FALSE)))</f>
        <v/>
      </c>
      <c r="J68" s="41" t="str">
        <f>IF(G68="","",IF(COUNTIF(C68,"*女*"),VLOOKUP(G68,'出場選手データ女子(必須)'!$A$3:$F$100,5,FALSE),VLOOKUP(G68,'出場選手データ男子(必須)'!$A$3:$F$94,5,FALSE)))</f>
        <v/>
      </c>
      <c r="K68" s="47"/>
      <c r="L68" s="48" t="str">
        <f>IF(G68="","",IF(COUNTIF(C68,"*女*"),VLOOKUP(G68,'出場選手データ女子(必須)'!$A$3:$H$100,7,FALSE),VLOOKUP(G68,'出場選手データ男子(必須)'!$A$3:$H$94,7,FALSE)))</f>
        <v/>
      </c>
      <c r="M68" s="44"/>
      <c r="N68" s="51">
        <v>152</v>
      </c>
      <c r="O68" s="70" t="s">
        <v>145</v>
      </c>
      <c r="P68" s="52" t="s">
        <v>145</v>
      </c>
      <c r="Q68" s="57"/>
      <c r="R68" s="28"/>
      <c r="S68" s="28"/>
      <c r="T68" s="28"/>
    </row>
    <row r="69" spans="1:20" ht="15" customHeight="1">
      <c r="A69" s="1">
        <v>49</v>
      </c>
      <c r="B69" s="17"/>
      <c r="C69" s="4" t="str">
        <f t="shared" si="1"/>
        <v/>
      </c>
      <c r="D69" s="4" t="str">
        <f t="shared" si="2"/>
        <v/>
      </c>
      <c r="E69" s="18"/>
      <c r="F69" s="18"/>
      <c r="G69" s="19"/>
      <c r="H69" s="18" t="str">
        <f>IF(G69="","",IF(COUNTIF(C69,"*女*"),VLOOKUP(G69,'出場選手データ女子(必須)'!$A$3:$F$100,2,FALSE),VLOOKUP(G69,'出場選手データ男子(必須)'!$A$3:$F$94,2,FALSE)))</f>
        <v/>
      </c>
      <c r="I69" s="18" t="str">
        <f>IF(G69="","",IF(COUNTIF(C69,"*女*"),VLOOKUP(G69,'出場選手データ女子(必須)'!$A$3:$F$100,4,FALSE),VLOOKUP(G69,'出場選手データ男子(必須)'!$A$3:$F$94,4,FALSE)))</f>
        <v/>
      </c>
      <c r="J69" s="41" t="str">
        <f>IF(G69="","",IF(COUNTIF(C69,"*女*"),VLOOKUP(G69,'出場選手データ女子(必須)'!$A$3:$F$100,5,FALSE),VLOOKUP(G69,'出場選手データ男子(必須)'!$A$3:$F$94,5,FALSE)))</f>
        <v/>
      </c>
      <c r="K69" s="47"/>
      <c r="L69" s="48" t="str">
        <f>IF(G69="","",IF(COUNTIF(C69,"*女*"),VLOOKUP(G69,'出場選手データ女子(必須)'!$A$3:$H$100,7,FALSE),VLOOKUP(G69,'出場選手データ男子(必須)'!$A$3:$H$94,7,FALSE)))</f>
        <v/>
      </c>
      <c r="M69" s="44"/>
      <c r="N69" s="51">
        <v>153</v>
      </c>
      <c r="O69" s="70" t="s">
        <v>154</v>
      </c>
      <c r="P69" s="52" t="s">
        <v>142</v>
      </c>
      <c r="Q69" s="57"/>
      <c r="R69" s="28"/>
      <c r="S69" s="28"/>
      <c r="T69" s="28"/>
    </row>
    <row r="70" spans="1:20" ht="15" customHeight="1">
      <c r="A70" s="1">
        <v>50</v>
      </c>
      <c r="B70" s="17"/>
      <c r="C70" s="4" t="str">
        <f t="shared" si="1"/>
        <v/>
      </c>
      <c r="D70" s="4" t="str">
        <f t="shared" si="2"/>
        <v/>
      </c>
      <c r="E70" s="18"/>
      <c r="F70" s="18"/>
      <c r="G70" s="19"/>
      <c r="H70" s="18" t="str">
        <f>IF(G70="","",IF(COUNTIF(C70,"*女*"),VLOOKUP(G70,'出場選手データ女子(必須)'!$A$3:$F$100,2,FALSE),VLOOKUP(G70,'出場選手データ男子(必須)'!$A$3:$F$94,2,FALSE)))</f>
        <v/>
      </c>
      <c r="I70" s="18" t="str">
        <f>IF(G70="","",IF(COUNTIF(C70,"*女*"),VLOOKUP(G70,'出場選手データ女子(必須)'!$A$3:$F$100,4,FALSE),VLOOKUP(G70,'出場選手データ男子(必須)'!$A$3:$F$94,4,FALSE)))</f>
        <v/>
      </c>
      <c r="J70" s="41" t="str">
        <f>IF(G70="","",IF(COUNTIF(C70,"*女*"),VLOOKUP(G70,'出場選手データ女子(必須)'!$A$3:$F$100,5,FALSE),VLOOKUP(G70,'出場選手データ男子(必須)'!$A$3:$F$94,5,FALSE)))</f>
        <v/>
      </c>
      <c r="K70" s="47"/>
      <c r="L70" s="48" t="str">
        <f>IF(G70="","",IF(COUNTIF(C70,"*女*"),VLOOKUP(G70,'出場選手データ女子(必須)'!$A$3:$H$100,7,FALSE),VLOOKUP(G70,'出場選手データ男子(必須)'!$A$3:$H$94,7,FALSE)))</f>
        <v/>
      </c>
      <c r="M70" s="44"/>
      <c r="N70" s="51">
        <v>154</v>
      </c>
      <c r="O70" s="70" t="s">
        <v>156</v>
      </c>
      <c r="P70" s="52" t="s">
        <v>142</v>
      </c>
      <c r="Q70" s="60"/>
      <c r="R70" s="28"/>
      <c r="S70" s="28"/>
      <c r="T70" s="28"/>
    </row>
    <row r="71" spans="1:20" ht="15" customHeight="1">
      <c r="A71" s="1">
        <v>51</v>
      </c>
      <c r="B71" s="17"/>
      <c r="C71" s="4" t="str">
        <f t="shared" si="1"/>
        <v/>
      </c>
      <c r="D71" s="4" t="str">
        <f t="shared" si="2"/>
        <v/>
      </c>
      <c r="E71" s="18"/>
      <c r="F71" s="18"/>
      <c r="G71" s="19"/>
      <c r="H71" s="18" t="str">
        <f>IF(G71="","",IF(COUNTIF(C71,"*女*"),VLOOKUP(G71,'出場選手データ女子(必須)'!$A$3:$F$100,2,FALSE),VLOOKUP(G71,'出場選手データ男子(必須)'!$A$3:$F$94,2,FALSE)))</f>
        <v/>
      </c>
      <c r="I71" s="18" t="str">
        <f>IF(G71="","",IF(COUNTIF(C71,"*女*"),VLOOKUP(G71,'出場選手データ女子(必須)'!$A$3:$F$100,4,FALSE),VLOOKUP(G71,'出場選手データ男子(必須)'!$A$3:$F$94,4,FALSE)))</f>
        <v/>
      </c>
      <c r="J71" s="41" t="str">
        <f>IF(G71="","",IF(COUNTIF(C71,"*女*"),VLOOKUP(G71,'出場選手データ女子(必須)'!$A$3:$F$100,5,FALSE),VLOOKUP(G71,'出場選手データ男子(必須)'!$A$3:$F$94,5,FALSE)))</f>
        <v/>
      </c>
      <c r="K71" s="47"/>
      <c r="L71" s="48" t="str">
        <f>IF(G71="","",IF(COUNTIF(C71,"*女*"),VLOOKUP(G71,'出場選手データ女子(必須)'!$A$3:$H$100,7,FALSE),VLOOKUP(G71,'出場選手データ男子(必須)'!$A$3:$H$94,7,FALSE)))</f>
        <v/>
      </c>
      <c r="M71" s="44"/>
      <c r="N71" s="51">
        <v>155</v>
      </c>
      <c r="O71" s="70" t="s">
        <v>152</v>
      </c>
      <c r="P71" s="52" t="s">
        <v>141</v>
      </c>
      <c r="Q71" s="60"/>
      <c r="R71" s="28"/>
      <c r="S71" s="28"/>
      <c r="T71" s="28"/>
    </row>
    <row r="72" spans="1:20" ht="15" customHeight="1">
      <c r="A72" s="1">
        <v>52</v>
      </c>
      <c r="B72" s="17"/>
      <c r="C72" s="4" t="str">
        <f t="shared" si="1"/>
        <v/>
      </c>
      <c r="D72" s="4" t="str">
        <f t="shared" si="2"/>
        <v/>
      </c>
      <c r="E72" s="18"/>
      <c r="F72" s="18"/>
      <c r="G72" s="19"/>
      <c r="H72" s="18" t="str">
        <f>IF(G72="","",IF(COUNTIF(C72,"*女*"),VLOOKUP(G72,'出場選手データ女子(必須)'!$A$3:$F$100,2,FALSE),VLOOKUP(G72,'出場選手データ男子(必須)'!$A$3:$F$94,2,FALSE)))</f>
        <v/>
      </c>
      <c r="I72" s="18" t="str">
        <f>IF(G72="","",IF(COUNTIF(C72,"*女*"),VLOOKUP(G72,'出場選手データ女子(必須)'!$A$3:$F$100,4,FALSE),VLOOKUP(G72,'出場選手データ男子(必須)'!$A$3:$F$94,4,FALSE)))</f>
        <v/>
      </c>
      <c r="J72" s="41" t="str">
        <f>IF(G72="","",IF(COUNTIF(C72,"*女*"),VLOOKUP(G72,'出場選手データ女子(必須)'!$A$3:$F$100,5,FALSE),VLOOKUP(G72,'出場選手データ男子(必須)'!$A$3:$F$94,5,FALSE)))</f>
        <v/>
      </c>
      <c r="K72" s="47"/>
      <c r="L72" s="48" t="str">
        <f>IF(G72="","",IF(COUNTIF(C72,"*女*"),VLOOKUP(G72,'出場選手データ女子(必須)'!$A$3:$H$100,7,FALSE),VLOOKUP(G72,'出場選手データ男子(必須)'!$A$3:$H$94,7,FALSE)))</f>
        <v/>
      </c>
      <c r="M72" s="44"/>
      <c r="N72" s="51">
        <v>156</v>
      </c>
      <c r="O72" s="70" t="s">
        <v>145</v>
      </c>
      <c r="P72" s="52" t="s">
        <v>145</v>
      </c>
      <c r="Q72" s="60"/>
      <c r="R72" s="28"/>
      <c r="S72" s="28"/>
      <c r="T72" s="28"/>
    </row>
    <row r="73" spans="1:20" ht="15" customHeight="1">
      <c r="A73" s="1">
        <v>53</v>
      </c>
      <c r="B73" s="17"/>
      <c r="C73" s="4" t="str">
        <f t="shared" si="1"/>
        <v/>
      </c>
      <c r="D73" s="4" t="str">
        <f t="shared" si="2"/>
        <v/>
      </c>
      <c r="E73" s="18"/>
      <c r="F73" s="18"/>
      <c r="G73" s="19"/>
      <c r="H73" s="18" t="str">
        <f>IF(G73="","",IF(COUNTIF(C73,"*女*"),VLOOKUP(G73,'出場選手データ女子(必須)'!$A$3:$F$100,2,FALSE),VLOOKUP(G73,'出場選手データ男子(必須)'!$A$3:$F$94,2,FALSE)))</f>
        <v/>
      </c>
      <c r="I73" s="18" t="str">
        <f>IF(G73="","",IF(COUNTIF(C73,"*女*"),VLOOKUP(G73,'出場選手データ女子(必須)'!$A$3:$F$100,4,FALSE),VLOOKUP(G73,'出場選手データ男子(必須)'!$A$3:$F$94,4,FALSE)))</f>
        <v/>
      </c>
      <c r="J73" s="41" t="str">
        <f>IF(G73="","",IF(COUNTIF(C73,"*女*"),VLOOKUP(G73,'出場選手データ女子(必須)'!$A$3:$F$100,5,FALSE),VLOOKUP(G73,'出場選手データ男子(必須)'!$A$3:$F$94,5,FALSE)))</f>
        <v/>
      </c>
      <c r="K73" s="47"/>
      <c r="L73" s="48" t="str">
        <f>IF(G73="","",IF(COUNTIF(C73,"*女*"),VLOOKUP(G73,'出場選手データ女子(必須)'!$A$3:$H$100,7,FALSE),VLOOKUP(G73,'出場選手データ男子(必須)'!$A$3:$H$94,7,FALSE)))</f>
        <v/>
      </c>
      <c r="M73" s="44"/>
      <c r="N73" s="51">
        <v>157</v>
      </c>
      <c r="O73" s="70" t="s">
        <v>152</v>
      </c>
      <c r="P73" s="52" t="s">
        <v>123</v>
      </c>
      <c r="Q73" s="55"/>
      <c r="R73" s="28"/>
      <c r="S73" s="28"/>
      <c r="T73" s="28"/>
    </row>
    <row r="74" spans="1:20" ht="15" customHeight="1">
      <c r="A74" s="1">
        <v>54</v>
      </c>
      <c r="B74" s="17"/>
      <c r="C74" s="4" t="str">
        <f t="shared" si="1"/>
        <v/>
      </c>
      <c r="D74" s="4" t="str">
        <f t="shared" si="2"/>
        <v/>
      </c>
      <c r="E74" s="18"/>
      <c r="F74" s="18"/>
      <c r="G74" s="19"/>
      <c r="H74" s="18" t="str">
        <f>IF(G74="","",IF(COUNTIF(C74,"*女*"),VLOOKUP(G74,'出場選手データ女子(必須)'!$A$3:$F$100,2,FALSE),VLOOKUP(G74,'出場選手データ男子(必須)'!$A$3:$F$94,2,FALSE)))</f>
        <v/>
      </c>
      <c r="I74" s="18" t="str">
        <f>IF(G74="","",IF(COUNTIF(C74,"*女*"),VLOOKUP(G74,'出場選手データ女子(必須)'!$A$3:$F$100,4,FALSE),VLOOKUP(G74,'出場選手データ男子(必須)'!$A$3:$F$94,4,FALSE)))</f>
        <v/>
      </c>
      <c r="J74" s="41" t="str">
        <f>IF(G74="","",IF(COUNTIF(C74,"*女*"),VLOOKUP(G74,'出場選手データ女子(必須)'!$A$3:$F$100,5,FALSE),VLOOKUP(G74,'出場選手データ男子(必須)'!$A$3:$F$94,5,FALSE)))</f>
        <v/>
      </c>
      <c r="K74" s="47"/>
      <c r="L74" s="48" t="str">
        <f>IF(G74="","",IF(COUNTIF(C74,"*女*"),VLOOKUP(G74,'出場選手データ女子(必須)'!$A$3:$H$100,7,FALSE),VLOOKUP(G74,'出場選手データ男子(必須)'!$A$3:$H$94,7,FALSE)))</f>
        <v/>
      </c>
      <c r="M74" s="44"/>
      <c r="N74" s="51">
        <v>158</v>
      </c>
      <c r="O74" s="70" t="s">
        <v>152</v>
      </c>
      <c r="P74" s="52" t="s">
        <v>147</v>
      </c>
      <c r="Q74" s="60"/>
      <c r="R74" s="57"/>
      <c r="S74" s="28"/>
      <c r="T74" s="28"/>
    </row>
    <row r="75" spans="1:20" ht="15" customHeight="1">
      <c r="A75" s="1">
        <v>55</v>
      </c>
      <c r="B75" s="17"/>
      <c r="C75" s="4" t="str">
        <f t="shared" si="1"/>
        <v/>
      </c>
      <c r="D75" s="4" t="str">
        <f t="shared" si="2"/>
        <v/>
      </c>
      <c r="E75" s="18"/>
      <c r="F75" s="18"/>
      <c r="G75" s="19"/>
      <c r="H75" s="18" t="str">
        <f>IF(G75="","",IF(COUNTIF(C75,"*女*"),VLOOKUP(G75,'出場選手データ女子(必須)'!$A$3:$F$100,2,FALSE),VLOOKUP(G75,'出場選手データ男子(必須)'!$A$3:$F$94,2,FALSE)))</f>
        <v/>
      </c>
      <c r="I75" s="18" t="str">
        <f>IF(G75="","",IF(COUNTIF(C75,"*女*"),VLOOKUP(G75,'出場選手データ女子(必須)'!$A$3:$F$100,4,FALSE),VLOOKUP(G75,'出場選手データ男子(必須)'!$A$3:$F$94,4,FALSE)))</f>
        <v/>
      </c>
      <c r="J75" s="41" t="str">
        <f>IF(G75="","",IF(COUNTIF(C75,"*女*"),VLOOKUP(G75,'出場選手データ女子(必須)'!$A$3:$F$100,5,FALSE),VLOOKUP(G75,'出場選手データ男子(必須)'!$A$3:$F$94,5,FALSE)))</f>
        <v/>
      </c>
      <c r="K75" s="47"/>
      <c r="L75" s="48" t="str">
        <f>IF(G75="","",IF(COUNTIF(C75,"*女*"),VLOOKUP(G75,'出場選手データ女子(必須)'!$A$3:$H$100,7,FALSE),VLOOKUP(G75,'出場選手データ男子(必須)'!$A$3:$H$94,7,FALSE)))</f>
        <v/>
      </c>
      <c r="M75" s="44"/>
      <c r="N75" s="51">
        <v>159</v>
      </c>
      <c r="O75" s="70" t="s">
        <v>152</v>
      </c>
      <c r="P75" s="52" t="s">
        <v>124</v>
      </c>
      <c r="Q75" s="60"/>
      <c r="R75" s="28"/>
      <c r="S75" s="28"/>
      <c r="T75" s="28"/>
    </row>
    <row r="76" spans="1:20" ht="15" customHeight="1">
      <c r="A76" s="1">
        <v>56</v>
      </c>
      <c r="B76" s="17"/>
      <c r="C76" s="4" t="str">
        <f t="shared" si="1"/>
        <v/>
      </c>
      <c r="D76" s="4" t="str">
        <f t="shared" si="2"/>
        <v/>
      </c>
      <c r="E76" s="18"/>
      <c r="F76" s="18"/>
      <c r="G76" s="19"/>
      <c r="H76" s="18" t="str">
        <f>IF(G76="","",IF(COUNTIF(C76,"*女*"),VLOOKUP(G76,'出場選手データ女子(必須)'!$A$3:$F$100,2,FALSE),VLOOKUP(G76,'出場選手データ男子(必須)'!$A$3:$F$94,2,FALSE)))</f>
        <v/>
      </c>
      <c r="I76" s="18" t="str">
        <f>IF(G76="","",IF(COUNTIF(C76,"*女*"),VLOOKUP(G76,'出場選手データ女子(必須)'!$A$3:$F$100,4,FALSE),VLOOKUP(G76,'出場選手データ男子(必須)'!$A$3:$F$94,4,FALSE)))</f>
        <v/>
      </c>
      <c r="J76" s="41" t="str">
        <f>IF(G76="","",IF(COUNTIF(C76,"*女*"),VLOOKUP(G76,'出場選手データ女子(必須)'!$A$3:$F$100,5,FALSE),VLOOKUP(G76,'出場選手データ男子(必須)'!$A$3:$F$94,5,FALSE)))</f>
        <v/>
      </c>
      <c r="K76" s="47"/>
      <c r="L76" s="48" t="str">
        <f>IF(G76="","",IF(COUNTIF(C76,"*女*"),VLOOKUP(G76,'出場選手データ女子(必須)'!$A$3:$H$100,7,FALSE),VLOOKUP(G76,'出場選手データ男子(必須)'!$A$3:$H$94,7,FALSE)))</f>
        <v/>
      </c>
      <c r="M76" s="44"/>
      <c r="N76" s="51">
        <v>160</v>
      </c>
      <c r="O76" s="70" t="s">
        <v>154</v>
      </c>
      <c r="P76" s="52" t="s">
        <v>124</v>
      </c>
      <c r="Q76" s="60"/>
      <c r="R76" s="28"/>
    </row>
    <row r="77" spans="1:20" ht="15" customHeight="1">
      <c r="A77" s="1">
        <v>57</v>
      </c>
      <c r="B77" s="17"/>
      <c r="C77" s="4" t="str">
        <f t="shared" si="1"/>
        <v/>
      </c>
      <c r="D77" s="4" t="str">
        <f t="shared" si="2"/>
        <v/>
      </c>
      <c r="E77" s="18"/>
      <c r="F77" s="18"/>
      <c r="G77" s="19"/>
      <c r="H77" s="18" t="str">
        <f>IF(G77="","",IF(COUNTIF(C77,"*女*"),VLOOKUP(G77,'出場選手データ女子(必須)'!$A$3:$F$100,2,FALSE),VLOOKUP(G77,'出場選手データ男子(必須)'!$A$3:$F$94,2,FALSE)))</f>
        <v/>
      </c>
      <c r="I77" s="18" t="str">
        <f>IF(G77="","",IF(COUNTIF(C77,"*女*"),VLOOKUP(G77,'出場選手データ女子(必須)'!$A$3:$F$100,4,FALSE),VLOOKUP(G77,'出場選手データ男子(必須)'!$A$3:$F$94,4,FALSE)))</f>
        <v/>
      </c>
      <c r="J77" s="41" t="str">
        <f>IF(G77="","",IF(COUNTIF(C77,"*女*"),VLOOKUP(G77,'出場選手データ女子(必須)'!$A$3:$F$100,5,FALSE),VLOOKUP(G77,'出場選手データ男子(必須)'!$A$3:$F$94,5,FALSE)))</f>
        <v/>
      </c>
      <c r="K77" s="47"/>
      <c r="L77" s="48" t="str">
        <f>IF(G77="","",IF(COUNTIF(C77,"*女*"),VLOOKUP(G77,'出場選手データ女子(必須)'!$A$3:$H$100,7,FALSE),VLOOKUP(G77,'出場選手データ男子(必須)'!$A$3:$H$94,7,FALSE)))</f>
        <v/>
      </c>
      <c r="M77" s="44"/>
      <c r="N77" s="51">
        <v>161</v>
      </c>
      <c r="O77" s="70" t="s">
        <v>156</v>
      </c>
      <c r="P77" s="52" t="s">
        <v>124</v>
      </c>
      <c r="Q77" s="60"/>
      <c r="R77" s="28"/>
    </row>
    <row r="78" spans="1:20" ht="15" customHeight="1">
      <c r="A78" s="1">
        <v>58</v>
      </c>
      <c r="B78" s="17"/>
      <c r="C78" s="4" t="str">
        <f t="shared" si="1"/>
        <v/>
      </c>
      <c r="D78" s="4" t="str">
        <f t="shared" si="2"/>
        <v/>
      </c>
      <c r="E78" s="18"/>
      <c r="F78" s="18"/>
      <c r="G78" s="19"/>
      <c r="H78" s="18" t="str">
        <f>IF(G78="","",IF(COUNTIF(C78,"*女*"),VLOOKUP(G78,'出場選手データ女子(必須)'!$A$3:$F$100,2,FALSE),VLOOKUP(G78,'出場選手データ男子(必須)'!$A$3:$F$94,2,FALSE)))</f>
        <v/>
      </c>
      <c r="I78" s="18" t="str">
        <f>IF(G78="","",IF(COUNTIF(C78,"*女*"),VLOOKUP(G78,'出場選手データ女子(必須)'!$A$3:$F$100,4,FALSE),VLOOKUP(G78,'出場選手データ男子(必須)'!$A$3:$F$94,4,FALSE)))</f>
        <v/>
      </c>
      <c r="J78" s="41" t="str">
        <f>IF(G78="","",IF(COUNTIF(C78,"*女*"),VLOOKUP(G78,'出場選手データ女子(必須)'!$A$3:$F$100,5,FALSE),VLOOKUP(G78,'出場選手データ男子(必須)'!$A$3:$F$94,5,FALSE)))</f>
        <v/>
      </c>
      <c r="K78" s="47"/>
      <c r="L78" s="48" t="str">
        <f>IF(G78="","",IF(COUNTIF(C78,"*女*"),VLOOKUP(G78,'出場選手データ女子(必須)'!$A$3:$H$100,7,FALSE),VLOOKUP(G78,'出場選手データ男子(必須)'!$A$3:$H$94,7,FALSE)))</f>
        <v/>
      </c>
      <c r="M78" s="44"/>
      <c r="N78" s="51">
        <v>162</v>
      </c>
      <c r="O78" s="70" t="s">
        <v>158</v>
      </c>
      <c r="P78" s="52" t="s">
        <v>124</v>
      </c>
      <c r="Q78" s="60"/>
      <c r="R78" s="28"/>
    </row>
    <row r="79" spans="1:20" ht="15" customHeight="1">
      <c r="A79" s="1">
        <v>59</v>
      </c>
      <c r="B79" s="17"/>
      <c r="C79" s="4" t="str">
        <f t="shared" si="1"/>
        <v/>
      </c>
      <c r="D79" s="4" t="str">
        <f t="shared" si="2"/>
        <v/>
      </c>
      <c r="E79" s="18"/>
      <c r="F79" s="18"/>
      <c r="G79" s="19"/>
      <c r="H79" s="18" t="str">
        <f>IF(G79="","",IF(COUNTIF(C79,"*女*"),VLOOKUP(G79,'出場選手データ女子(必須)'!$A$3:$F$100,2,FALSE),VLOOKUP(G79,'出場選手データ男子(必須)'!$A$3:$F$94,2,FALSE)))</f>
        <v/>
      </c>
      <c r="I79" s="18" t="str">
        <f>IF(G79="","",IF(COUNTIF(C79,"*女*"),VLOOKUP(G79,'出場選手データ女子(必須)'!$A$3:$F$100,4,FALSE),VLOOKUP(G79,'出場選手データ男子(必須)'!$A$3:$F$94,4,FALSE)))</f>
        <v/>
      </c>
      <c r="J79" s="41" t="str">
        <f>IF(G79="","",IF(COUNTIF(C79,"*女*"),VLOOKUP(G79,'出場選手データ女子(必須)'!$A$3:$F$100,5,FALSE),VLOOKUP(G79,'出場選手データ男子(必須)'!$A$3:$F$94,5,FALSE)))</f>
        <v/>
      </c>
      <c r="K79" s="47"/>
      <c r="L79" s="48" t="str">
        <f>IF(G79="","",IF(COUNTIF(C79,"*女*"),VLOOKUP(G79,'出場選手データ女子(必須)'!$A$3:$H$100,7,FALSE),VLOOKUP(G79,'出場選手データ男子(必須)'!$A$3:$H$94,7,FALSE)))</f>
        <v/>
      </c>
      <c r="M79" s="44"/>
      <c r="N79" s="51">
        <v>163</v>
      </c>
      <c r="O79" s="70" t="s">
        <v>160</v>
      </c>
      <c r="P79" s="52" t="s">
        <v>124</v>
      </c>
      <c r="Q79" s="60"/>
      <c r="R79" s="28"/>
    </row>
    <row r="80" spans="1:20" ht="15" customHeight="1">
      <c r="A80" s="1">
        <v>60</v>
      </c>
      <c r="B80" s="17"/>
      <c r="C80" s="4" t="str">
        <f t="shared" si="1"/>
        <v/>
      </c>
      <c r="D80" s="4" t="str">
        <f t="shared" si="2"/>
        <v/>
      </c>
      <c r="E80" s="18"/>
      <c r="F80" s="18"/>
      <c r="G80" s="19"/>
      <c r="H80" s="18" t="str">
        <f>IF(G80="","",IF(COUNTIF(C80,"*女*"),VLOOKUP(G80,'出場選手データ女子(必須)'!$A$3:$F$100,2,FALSE),VLOOKUP(G80,'出場選手データ男子(必須)'!$A$3:$F$94,2,FALSE)))</f>
        <v/>
      </c>
      <c r="I80" s="18" t="str">
        <f>IF(G80="","",IF(COUNTIF(C80,"*女*"),VLOOKUP(G80,'出場選手データ女子(必須)'!$A$3:$F$100,4,FALSE),VLOOKUP(G80,'出場選手データ男子(必須)'!$A$3:$F$94,4,FALSE)))</f>
        <v/>
      </c>
      <c r="J80" s="41" t="str">
        <f>IF(G80="","",IF(COUNTIF(C80,"*女*"),VLOOKUP(G80,'出場選手データ女子(必須)'!$A$3:$F$100,5,FALSE),VLOOKUP(G80,'出場選手データ男子(必須)'!$A$3:$F$94,5,FALSE)))</f>
        <v/>
      </c>
      <c r="K80" s="47"/>
      <c r="L80" s="48" t="str">
        <f>IF(G80="","",IF(COUNTIF(C80,"*女*"),VLOOKUP(G80,'出場選手データ女子(必須)'!$A$3:$H$100,7,FALSE),VLOOKUP(G80,'出場選手データ男子(必須)'!$A$3:$H$94,7,FALSE)))</f>
        <v/>
      </c>
      <c r="M80" s="44"/>
      <c r="N80" s="51">
        <v>164</v>
      </c>
      <c r="O80" s="70" t="s">
        <v>145</v>
      </c>
      <c r="P80" s="52" t="s">
        <v>145</v>
      </c>
      <c r="Q80" s="55"/>
      <c r="R80" s="28"/>
    </row>
    <row r="81" spans="1:18" ht="15" customHeight="1">
      <c r="A81" s="1">
        <v>61</v>
      </c>
      <c r="B81" s="17"/>
      <c r="C81" s="4" t="str">
        <f t="shared" si="1"/>
        <v/>
      </c>
      <c r="D81" s="4" t="str">
        <f t="shared" si="2"/>
        <v/>
      </c>
      <c r="E81" s="18"/>
      <c r="F81" s="18"/>
      <c r="G81" s="19"/>
      <c r="H81" s="18" t="str">
        <f>IF(G81="","",IF(COUNTIF(C81,"*女*"),VLOOKUP(G81,'出場選手データ女子(必須)'!$A$3:$F$100,2,FALSE),VLOOKUP(G81,'出場選手データ男子(必須)'!$A$3:$F$94,2,FALSE)))</f>
        <v/>
      </c>
      <c r="I81" s="18" t="str">
        <f>IF(G81="","",IF(COUNTIF(C81,"*女*"),VLOOKUP(G81,'出場選手データ女子(必須)'!$A$3:$F$100,4,FALSE),VLOOKUP(G81,'出場選手データ男子(必須)'!$A$3:$F$94,4,FALSE)))</f>
        <v/>
      </c>
      <c r="J81" s="41" t="str">
        <f>IF(G81="","",IF(COUNTIF(C81,"*女*"),VLOOKUP(G81,'出場選手データ女子(必須)'!$A$3:$F$100,5,FALSE),VLOOKUP(G81,'出場選手データ男子(必須)'!$A$3:$F$94,5,FALSE)))</f>
        <v/>
      </c>
      <c r="K81" s="47"/>
      <c r="L81" s="48" t="str">
        <f>IF(G81="","",IF(COUNTIF(C81,"*女*"),VLOOKUP(G81,'出場選手データ女子(必須)'!$A$3:$H$100,7,FALSE),VLOOKUP(G81,'出場選手データ男子(必須)'!$A$3:$H$94,7,FALSE)))</f>
        <v/>
      </c>
      <c r="M81" s="44"/>
      <c r="N81" s="51">
        <v>165</v>
      </c>
      <c r="O81" s="70" t="s">
        <v>152</v>
      </c>
      <c r="P81" s="52" t="s">
        <v>148</v>
      </c>
      <c r="Q81" s="60"/>
      <c r="R81" s="28"/>
    </row>
    <row r="82" spans="1:18" ht="15" customHeight="1">
      <c r="A82" s="1">
        <v>62</v>
      </c>
      <c r="B82" s="17"/>
      <c r="C82" s="4" t="str">
        <f t="shared" si="1"/>
        <v/>
      </c>
      <c r="D82" s="4" t="str">
        <f t="shared" si="2"/>
        <v/>
      </c>
      <c r="E82" s="18"/>
      <c r="F82" s="18"/>
      <c r="G82" s="19"/>
      <c r="H82" s="18" t="str">
        <f>IF(G82="","",IF(COUNTIF(C82,"*女*"),VLOOKUP(G82,'出場選手データ女子(必須)'!$A$3:$F$100,2,FALSE),VLOOKUP(G82,'出場選手データ男子(必須)'!$A$3:$F$94,2,FALSE)))</f>
        <v/>
      </c>
      <c r="I82" s="18" t="str">
        <f>IF(G82="","",IF(COUNTIF(C82,"*女*"),VLOOKUP(G82,'出場選手データ女子(必須)'!$A$3:$F$100,4,FALSE),VLOOKUP(G82,'出場選手データ男子(必須)'!$A$3:$F$94,4,FALSE)))</f>
        <v/>
      </c>
      <c r="J82" s="41" t="str">
        <f>IF(G82="","",IF(COUNTIF(C82,"*女*"),VLOOKUP(G82,'出場選手データ女子(必須)'!$A$3:$F$100,5,FALSE),VLOOKUP(G82,'出場選手データ男子(必須)'!$A$3:$F$94,5,FALSE)))</f>
        <v/>
      </c>
      <c r="K82" s="47"/>
      <c r="L82" s="48" t="str">
        <f>IF(G82="","",IF(COUNTIF(C82,"*女*"),VLOOKUP(G82,'出場選手データ女子(必須)'!$A$3:$H$100,7,FALSE),VLOOKUP(G82,'出場選手データ男子(必須)'!$A$3:$H$94,7,FALSE)))</f>
        <v/>
      </c>
      <c r="M82" s="44"/>
      <c r="N82" s="51">
        <v>166</v>
      </c>
      <c r="O82" s="70" t="s">
        <v>154</v>
      </c>
      <c r="P82" s="52" t="s">
        <v>148</v>
      </c>
      <c r="Q82" s="60"/>
      <c r="R82" s="28"/>
    </row>
    <row r="83" spans="1:18" ht="15" customHeight="1">
      <c r="A83" s="1">
        <v>63</v>
      </c>
      <c r="B83" s="17"/>
      <c r="C83" s="4" t="str">
        <f t="shared" si="1"/>
        <v/>
      </c>
      <c r="D83" s="4" t="str">
        <f t="shared" si="2"/>
        <v/>
      </c>
      <c r="E83" s="18"/>
      <c r="F83" s="18"/>
      <c r="G83" s="19"/>
      <c r="H83" s="18" t="str">
        <f>IF(G83="","",IF(COUNTIF(C83,"*女*"),VLOOKUP(G83,'出場選手データ女子(必須)'!$A$3:$F$100,2,FALSE),VLOOKUP(G83,'出場選手データ男子(必須)'!$A$3:$F$94,2,FALSE)))</f>
        <v/>
      </c>
      <c r="I83" s="18" t="str">
        <f>IF(G83="","",IF(COUNTIF(C83,"*女*"),VLOOKUP(G83,'出場選手データ女子(必須)'!$A$3:$F$100,4,FALSE),VLOOKUP(G83,'出場選手データ男子(必須)'!$A$3:$F$94,4,FALSE)))</f>
        <v/>
      </c>
      <c r="J83" s="41" t="str">
        <f>IF(G83="","",IF(COUNTIF(C83,"*女*"),VLOOKUP(G83,'出場選手データ女子(必須)'!$A$3:$F$100,5,FALSE),VLOOKUP(G83,'出場選手データ男子(必須)'!$A$3:$F$94,5,FALSE)))</f>
        <v/>
      </c>
      <c r="K83" s="47"/>
      <c r="L83" s="48" t="str">
        <f>IF(G83="","",IF(COUNTIF(C83,"*女*"),VLOOKUP(G83,'出場選手データ女子(必須)'!$A$3:$H$100,7,FALSE),VLOOKUP(G83,'出場選手データ男子(必須)'!$A$3:$H$94,7,FALSE)))</f>
        <v/>
      </c>
      <c r="M83" s="44"/>
      <c r="N83" s="51">
        <v>167</v>
      </c>
      <c r="O83" s="70" t="s">
        <v>156</v>
      </c>
      <c r="P83" s="52" t="s">
        <v>148</v>
      </c>
      <c r="Q83" s="60"/>
      <c r="R83" s="28"/>
    </row>
    <row r="84" spans="1:18" ht="15" customHeight="1">
      <c r="A84" s="1">
        <v>64</v>
      </c>
      <c r="B84" s="17"/>
      <c r="C84" s="4" t="str">
        <f t="shared" si="1"/>
        <v/>
      </c>
      <c r="D84" s="4" t="str">
        <f t="shared" si="2"/>
        <v/>
      </c>
      <c r="E84" s="18"/>
      <c r="F84" s="18"/>
      <c r="G84" s="19"/>
      <c r="H84" s="18" t="str">
        <f>IF(G84="","",IF(COUNTIF(C84,"*女*"),VLOOKUP(G84,'出場選手データ女子(必須)'!$A$3:$F$100,2,FALSE),VLOOKUP(G84,'出場選手データ男子(必須)'!$A$3:$F$94,2,FALSE)))</f>
        <v/>
      </c>
      <c r="I84" s="18" t="str">
        <f>IF(G84="","",IF(COUNTIF(C84,"*女*"),VLOOKUP(G84,'出場選手データ女子(必須)'!$A$3:$F$100,4,FALSE),VLOOKUP(G84,'出場選手データ男子(必須)'!$A$3:$F$94,4,FALSE)))</f>
        <v/>
      </c>
      <c r="J84" s="41" t="str">
        <f>IF(G84="","",IF(COUNTIF(C84,"*女*"),VLOOKUP(G84,'出場選手データ女子(必須)'!$A$3:$F$100,5,FALSE),VLOOKUP(G84,'出場選手データ男子(必須)'!$A$3:$F$94,5,FALSE)))</f>
        <v/>
      </c>
      <c r="K84" s="47"/>
      <c r="L84" s="48" t="str">
        <f>IF(G84="","",IF(COUNTIF(C84,"*女*"),VLOOKUP(G84,'出場選手データ女子(必須)'!$A$3:$H$100,7,FALSE),VLOOKUP(G84,'出場選手データ男子(必須)'!$A$3:$H$94,7,FALSE)))</f>
        <v/>
      </c>
      <c r="M84" s="44"/>
      <c r="N84" s="51">
        <v>168</v>
      </c>
      <c r="O84" s="70" t="s">
        <v>158</v>
      </c>
      <c r="P84" s="52" t="s">
        <v>148</v>
      </c>
      <c r="Q84" s="60"/>
      <c r="R84" s="57"/>
    </row>
    <row r="85" spans="1:18" ht="15" customHeight="1">
      <c r="A85" s="1">
        <v>65</v>
      </c>
      <c r="B85" s="17"/>
      <c r="C85" s="4" t="str">
        <f t="shared" ref="C85:C148" si="3">IF(ISBLANK(B85),"",VLOOKUP(B85,$N$22:$P$121,2,FALSE))</f>
        <v/>
      </c>
      <c r="D85" s="4" t="str">
        <f t="shared" ref="D85:D148" si="4">IF(ISBLANK(B85),"",VLOOKUP(B85,$N$22:$P$121,3,FALSE))</f>
        <v/>
      </c>
      <c r="E85" s="18"/>
      <c r="F85" s="18"/>
      <c r="G85" s="19"/>
      <c r="H85" s="18" t="str">
        <f>IF(G85="","",IF(COUNTIF(C85,"*女*"),VLOOKUP(G85,'出場選手データ女子(必須)'!$A$3:$F$100,2,FALSE),VLOOKUP(G85,'出場選手データ男子(必須)'!$A$3:$F$94,2,FALSE)))</f>
        <v/>
      </c>
      <c r="I85" s="18" t="str">
        <f>IF(G85="","",IF(COUNTIF(C85,"*女*"),VLOOKUP(G85,'出場選手データ女子(必須)'!$A$3:$F$100,4,FALSE),VLOOKUP(G85,'出場選手データ男子(必須)'!$A$3:$F$94,4,FALSE)))</f>
        <v/>
      </c>
      <c r="J85" s="41" t="str">
        <f>IF(G85="","",IF(COUNTIF(C85,"*女*"),VLOOKUP(G85,'出場選手データ女子(必須)'!$A$3:$F$100,5,FALSE),VLOOKUP(G85,'出場選手データ男子(必須)'!$A$3:$F$94,5,FALSE)))</f>
        <v/>
      </c>
      <c r="K85" s="47"/>
      <c r="L85" s="48" t="str">
        <f>IF(G85="","",IF(COUNTIF(C85,"*女*"),VLOOKUP(G85,'出場選手データ女子(必須)'!$A$3:$H$100,7,FALSE),VLOOKUP(G85,'出場選手データ男子(必須)'!$A$3:$H$94,7,FALSE)))</f>
        <v/>
      </c>
      <c r="M85" s="44"/>
      <c r="N85" s="51">
        <v>169</v>
      </c>
      <c r="O85" s="70" t="s">
        <v>160</v>
      </c>
      <c r="P85" s="52" t="s">
        <v>148</v>
      </c>
      <c r="Q85" s="60"/>
      <c r="R85" s="28"/>
    </row>
    <row r="86" spans="1:18" ht="15" customHeight="1">
      <c r="A86" s="1">
        <v>66</v>
      </c>
      <c r="B86" s="17"/>
      <c r="C86" s="4" t="str">
        <f t="shared" si="3"/>
        <v/>
      </c>
      <c r="D86" s="4" t="str">
        <f t="shared" si="4"/>
        <v/>
      </c>
      <c r="E86" s="18"/>
      <c r="F86" s="18"/>
      <c r="G86" s="19"/>
      <c r="H86" s="18" t="str">
        <f>IF(G86="","",IF(COUNTIF(C86,"*女*"),VLOOKUP(G86,'出場選手データ女子(必須)'!$A$3:$F$100,2,FALSE),VLOOKUP(G86,'出場選手データ男子(必須)'!$A$3:$F$94,2,FALSE)))</f>
        <v/>
      </c>
      <c r="I86" s="18" t="str">
        <f>IF(G86="","",IF(COUNTIF(C86,"*女*"),VLOOKUP(G86,'出場選手データ女子(必須)'!$A$3:$F$100,4,FALSE),VLOOKUP(G86,'出場選手データ男子(必須)'!$A$3:$F$94,4,FALSE)))</f>
        <v/>
      </c>
      <c r="J86" s="41" t="str">
        <f>IF(G86="","",IF(COUNTIF(C86,"*女*"),VLOOKUP(G86,'出場選手データ女子(必須)'!$A$3:$F$100,5,FALSE),VLOOKUP(G86,'出場選手データ男子(必須)'!$A$3:$F$94,5,FALSE)))</f>
        <v/>
      </c>
      <c r="K86" s="47"/>
      <c r="L86" s="48" t="str">
        <f>IF(G86="","",IF(COUNTIF(C86,"*女*"),VLOOKUP(G86,'出場選手データ女子(必須)'!$A$3:$H$100,7,FALSE),VLOOKUP(G86,'出場選手データ男子(必須)'!$A$3:$H$94,7,FALSE)))</f>
        <v/>
      </c>
      <c r="M86" s="44"/>
      <c r="N86" s="51">
        <v>170</v>
      </c>
      <c r="O86" s="70" t="s">
        <v>152</v>
      </c>
      <c r="P86" s="52" t="s">
        <v>161</v>
      </c>
      <c r="Q86" s="60"/>
      <c r="R86" s="28"/>
    </row>
    <row r="87" spans="1:18" ht="15" customHeight="1">
      <c r="A87" s="1">
        <v>67</v>
      </c>
      <c r="B87" s="17"/>
      <c r="C87" s="4" t="str">
        <f t="shared" si="3"/>
        <v/>
      </c>
      <c r="D87" s="4" t="str">
        <f t="shared" si="4"/>
        <v/>
      </c>
      <c r="E87" s="18"/>
      <c r="F87" s="18"/>
      <c r="G87" s="19"/>
      <c r="H87" s="18" t="str">
        <f>IF(G87="","",IF(COUNTIF(C87,"*女*"),VLOOKUP(G87,'出場選手データ女子(必須)'!$A$3:$F$100,2,FALSE),VLOOKUP(G87,'出場選手データ男子(必須)'!$A$3:$F$94,2,FALSE)))</f>
        <v/>
      </c>
      <c r="I87" s="18" t="str">
        <f>IF(G87="","",IF(COUNTIF(C87,"*女*"),VLOOKUP(G87,'出場選手データ女子(必須)'!$A$3:$F$100,4,FALSE),VLOOKUP(G87,'出場選手データ男子(必須)'!$A$3:$F$94,4,FALSE)))</f>
        <v/>
      </c>
      <c r="J87" s="41" t="str">
        <f>IF(G87="","",IF(COUNTIF(C87,"*女*"),VLOOKUP(G87,'出場選手データ女子(必須)'!$A$3:$F$100,5,FALSE),VLOOKUP(G87,'出場選手データ男子(必須)'!$A$3:$F$94,5,FALSE)))</f>
        <v/>
      </c>
      <c r="K87" s="47"/>
      <c r="L87" s="48" t="str">
        <f>IF(G87="","",IF(COUNTIF(C87,"*女*"),VLOOKUP(G87,'出場選手データ女子(必須)'!$A$3:$H$100,7,FALSE),VLOOKUP(G87,'出場選手データ男子(必須)'!$A$3:$H$94,7,FALSE)))</f>
        <v/>
      </c>
      <c r="M87" s="44"/>
      <c r="N87" s="51">
        <v>171</v>
      </c>
      <c r="O87" s="70" t="s">
        <v>152</v>
      </c>
      <c r="P87" s="52" t="s">
        <v>162</v>
      </c>
      <c r="Q87" s="60"/>
      <c r="R87" s="28"/>
    </row>
    <row r="88" spans="1:18" ht="15" customHeight="1">
      <c r="A88" s="1">
        <v>68</v>
      </c>
      <c r="B88" s="17"/>
      <c r="C88" s="4" t="str">
        <f t="shared" si="3"/>
        <v/>
      </c>
      <c r="D88" s="4" t="str">
        <f t="shared" si="4"/>
        <v/>
      </c>
      <c r="E88" s="18"/>
      <c r="F88" s="18"/>
      <c r="G88" s="19"/>
      <c r="H88" s="18" t="str">
        <f>IF(G88="","",IF(COUNTIF(C88,"*女*"),VLOOKUP(G88,'出場選手データ女子(必須)'!$A$3:$F$100,2,FALSE),VLOOKUP(G88,'出場選手データ男子(必須)'!$A$3:$F$94,2,FALSE)))</f>
        <v/>
      </c>
      <c r="I88" s="18" t="str">
        <f>IF(G88="","",IF(COUNTIF(C88,"*女*"),VLOOKUP(G88,'出場選手データ女子(必須)'!$A$3:$F$100,4,FALSE),VLOOKUP(G88,'出場選手データ男子(必須)'!$A$3:$F$94,4,FALSE)))</f>
        <v/>
      </c>
      <c r="J88" s="41" t="str">
        <f>IF(G88="","",IF(COUNTIF(C88,"*女*"),VLOOKUP(G88,'出場選手データ女子(必須)'!$A$3:$F$100,5,FALSE),VLOOKUP(G88,'出場選手データ男子(必須)'!$A$3:$F$94,5,FALSE)))</f>
        <v/>
      </c>
      <c r="K88" s="47"/>
      <c r="L88" s="48" t="str">
        <f>IF(G88="","",IF(COUNTIF(C88,"*女*"),VLOOKUP(G88,'出場選手データ女子(必須)'!$A$3:$H$100,7,FALSE),VLOOKUP(G88,'出場選手データ男子(必須)'!$A$3:$H$94,7,FALSE)))</f>
        <v/>
      </c>
      <c r="M88" s="44"/>
      <c r="N88" s="51">
        <v>172</v>
      </c>
      <c r="O88" s="70" t="s">
        <v>152</v>
      </c>
      <c r="P88" s="52" t="s">
        <v>163</v>
      </c>
      <c r="Q88" s="60"/>
      <c r="R88" s="28"/>
    </row>
    <row r="89" spans="1:18" ht="15" customHeight="1">
      <c r="A89" s="1">
        <v>69</v>
      </c>
      <c r="B89" s="17"/>
      <c r="C89" s="4" t="str">
        <f t="shared" si="3"/>
        <v/>
      </c>
      <c r="D89" s="4" t="str">
        <f t="shared" si="4"/>
        <v/>
      </c>
      <c r="E89" s="18"/>
      <c r="F89" s="18"/>
      <c r="G89" s="19"/>
      <c r="H89" s="18" t="str">
        <f>IF(G89="","",IF(COUNTIF(C89,"*女*"),VLOOKUP(G89,'出場選手データ女子(必須)'!$A$3:$F$100,2,FALSE),VLOOKUP(G89,'出場選手データ男子(必須)'!$A$3:$F$94,2,FALSE)))</f>
        <v/>
      </c>
      <c r="I89" s="18" t="str">
        <f>IF(G89="","",IF(COUNTIF(C89,"*女*"),VLOOKUP(G89,'出場選手データ女子(必須)'!$A$3:$F$100,4,FALSE),VLOOKUP(G89,'出場選手データ男子(必須)'!$A$3:$F$94,4,FALSE)))</f>
        <v/>
      </c>
      <c r="J89" s="41" t="str">
        <f>IF(G89="","",IF(COUNTIF(C89,"*女*"),VLOOKUP(G89,'出場選手データ女子(必須)'!$A$3:$F$100,5,FALSE),VLOOKUP(G89,'出場選手データ男子(必須)'!$A$3:$F$94,5,FALSE)))</f>
        <v/>
      </c>
      <c r="K89" s="47"/>
      <c r="L89" s="48" t="str">
        <f>IF(G89="","",IF(COUNTIF(C89,"*女*"),VLOOKUP(G89,'出場選手データ女子(必須)'!$A$3:$H$100,7,FALSE),VLOOKUP(G89,'出場選手データ男子(必須)'!$A$3:$H$94,7,FALSE)))</f>
        <v/>
      </c>
      <c r="M89" s="44"/>
      <c r="N89" s="51"/>
      <c r="O89" s="70"/>
      <c r="P89" s="52"/>
      <c r="Q89" s="55"/>
      <c r="R89" s="28"/>
    </row>
    <row r="90" spans="1:18" ht="15" customHeight="1">
      <c r="A90" s="1">
        <v>70</v>
      </c>
      <c r="B90" s="17"/>
      <c r="C90" s="4" t="str">
        <f t="shared" si="3"/>
        <v/>
      </c>
      <c r="D90" s="4" t="str">
        <f t="shared" si="4"/>
        <v/>
      </c>
      <c r="E90" s="18"/>
      <c r="F90" s="18"/>
      <c r="G90" s="19"/>
      <c r="H90" s="18" t="str">
        <f>IF(G90="","",IF(COUNTIF(C90,"*女*"),VLOOKUP(G90,'出場選手データ女子(必須)'!$A$3:$F$100,2,FALSE),VLOOKUP(G90,'出場選手データ男子(必須)'!$A$3:$F$94,2,FALSE)))</f>
        <v/>
      </c>
      <c r="I90" s="18" t="str">
        <f>IF(G90="","",IF(COUNTIF(C90,"*女*"),VLOOKUP(G90,'出場選手データ女子(必須)'!$A$3:$F$100,4,FALSE),VLOOKUP(G90,'出場選手データ男子(必須)'!$A$3:$F$94,4,FALSE)))</f>
        <v/>
      </c>
      <c r="J90" s="41" t="str">
        <f>IF(G90="","",IF(COUNTIF(C90,"*女*"),VLOOKUP(G90,'出場選手データ女子(必須)'!$A$3:$F$100,5,FALSE),VLOOKUP(G90,'出場選手データ男子(必須)'!$A$3:$F$94,5,FALSE)))</f>
        <v/>
      </c>
      <c r="K90" s="47"/>
      <c r="L90" s="48" t="str">
        <f>IF(G90="","",IF(COUNTIF(C90,"*女*"),VLOOKUP(G90,'出場選手データ女子(必須)'!$A$3:$H$100,7,FALSE),VLOOKUP(G90,'出場選手データ男子(必須)'!$A$3:$H$94,7,FALSE)))</f>
        <v/>
      </c>
      <c r="M90" s="44"/>
      <c r="N90" s="51"/>
      <c r="O90" s="70"/>
      <c r="P90" s="52"/>
      <c r="Q90" s="55"/>
      <c r="R90" s="28"/>
    </row>
    <row r="91" spans="1:18" ht="15" customHeight="1">
      <c r="A91" s="1">
        <v>71</v>
      </c>
      <c r="B91" s="17"/>
      <c r="C91" s="4" t="str">
        <f t="shared" si="3"/>
        <v/>
      </c>
      <c r="D91" s="4" t="str">
        <f t="shared" si="4"/>
        <v/>
      </c>
      <c r="E91" s="18"/>
      <c r="F91" s="18"/>
      <c r="G91" s="19"/>
      <c r="H91" s="18" t="str">
        <f>IF(G91="","",IF(COUNTIF(C91,"*女*"),VLOOKUP(G91,'出場選手データ女子(必須)'!$A$3:$F$100,2,FALSE),VLOOKUP(G91,'出場選手データ男子(必須)'!$A$3:$F$94,2,FALSE)))</f>
        <v/>
      </c>
      <c r="I91" s="18" t="str">
        <f>IF(G91="","",IF(COUNTIF(C91,"*女*"),VLOOKUP(G91,'出場選手データ女子(必須)'!$A$3:$F$100,4,FALSE),VLOOKUP(G91,'出場選手データ男子(必須)'!$A$3:$F$94,4,FALSE)))</f>
        <v/>
      </c>
      <c r="J91" s="41" t="str">
        <f>IF(G91="","",IF(COUNTIF(C91,"*女*"),VLOOKUP(G91,'出場選手データ女子(必須)'!$A$3:$F$100,5,FALSE),VLOOKUP(G91,'出場選手データ男子(必須)'!$A$3:$F$94,5,FALSE)))</f>
        <v/>
      </c>
      <c r="K91" s="47"/>
      <c r="L91" s="48" t="str">
        <f>IF(G91="","",IF(COUNTIF(C91,"*女*"),VLOOKUP(G91,'出場選手データ女子(必須)'!$A$3:$H$100,7,FALSE),VLOOKUP(G91,'出場選手データ男子(必須)'!$A$3:$H$94,7,FALSE)))</f>
        <v/>
      </c>
      <c r="M91" s="44"/>
      <c r="N91" s="51"/>
      <c r="O91" s="70"/>
      <c r="P91" s="52"/>
      <c r="Q91" s="55"/>
      <c r="R91" s="28"/>
    </row>
    <row r="92" spans="1:18" ht="15" customHeight="1">
      <c r="A92" s="1">
        <v>72</v>
      </c>
      <c r="B92" s="17"/>
      <c r="C92" s="4" t="str">
        <f t="shared" si="3"/>
        <v/>
      </c>
      <c r="D92" s="4" t="str">
        <f t="shared" si="4"/>
        <v/>
      </c>
      <c r="E92" s="18"/>
      <c r="F92" s="18"/>
      <c r="G92" s="19"/>
      <c r="H92" s="18" t="str">
        <f>IF(G92="","",IF(COUNTIF(C92,"*女*"),VLOOKUP(G92,'出場選手データ女子(必須)'!$A$3:$F$100,2,FALSE),VLOOKUP(G92,'出場選手データ男子(必須)'!$A$3:$F$94,2,FALSE)))</f>
        <v/>
      </c>
      <c r="I92" s="18" t="str">
        <f>IF(G92="","",IF(COUNTIF(C92,"*女*"),VLOOKUP(G92,'出場選手データ女子(必須)'!$A$3:$F$100,4,FALSE),VLOOKUP(G92,'出場選手データ男子(必須)'!$A$3:$F$94,4,FALSE)))</f>
        <v/>
      </c>
      <c r="J92" s="41" t="str">
        <f>IF(G92="","",IF(COUNTIF(C92,"*女*"),VLOOKUP(G92,'出場選手データ女子(必須)'!$A$3:$F$100,5,FALSE),VLOOKUP(G92,'出場選手データ男子(必須)'!$A$3:$F$94,5,FALSE)))</f>
        <v/>
      </c>
      <c r="K92" s="47"/>
      <c r="L92" s="48" t="str">
        <f>IF(G92="","",IF(COUNTIF(C92,"*女*"),VLOOKUP(G92,'出場選手データ女子(必須)'!$A$3:$H$100,7,FALSE),VLOOKUP(G92,'出場選手データ男子(必須)'!$A$3:$H$94,7,FALSE)))</f>
        <v/>
      </c>
      <c r="M92" s="44"/>
      <c r="N92" s="51"/>
      <c r="O92" s="70"/>
      <c r="P92" s="52"/>
      <c r="Q92" s="55"/>
      <c r="R92" s="28"/>
    </row>
    <row r="93" spans="1:18" ht="15" customHeight="1">
      <c r="A93" s="1">
        <v>73</v>
      </c>
      <c r="B93" s="17"/>
      <c r="C93" s="4" t="str">
        <f t="shared" si="3"/>
        <v/>
      </c>
      <c r="D93" s="4" t="str">
        <f t="shared" si="4"/>
        <v/>
      </c>
      <c r="E93" s="18"/>
      <c r="F93" s="18"/>
      <c r="G93" s="19"/>
      <c r="H93" s="18" t="str">
        <f>IF(G93="","",IF(COUNTIF(C93,"*女*"),VLOOKUP(G93,'出場選手データ女子(必須)'!$A$3:$F$100,2,FALSE),VLOOKUP(G93,'出場選手データ男子(必須)'!$A$3:$F$94,2,FALSE)))</f>
        <v/>
      </c>
      <c r="I93" s="18" t="str">
        <f>IF(G93="","",IF(COUNTIF(C93,"*女*"),VLOOKUP(G93,'出場選手データ女子(必須)'!$A$3:$F$100,4,FALSE),VLOOKUP(G93,'出場選手データ男子(必須)'!$A$3:$F$94,4,FALSE)))</f>
        <v/>
      </c>
      <c r="J93" s="41" t="str">
        <f>IF(G93="","",IF(COUNTIF(C93,"*女*"),VLOOKUP(G93,'出場選手データ女子(必須)'!$A$3:$F$100,5,FALSE),VLOOKUP(G93,'出場選手データ男子(必須)'!$A$3:$F$94,5,FALSE)))</f>
        <v/>
      </c>
      <c r="K93" s="47"/>
      <c r="L93" s="48" t="str">
        <f>IF(G93="","",IF(COUNTIF(C93,"*女*"),VLOOKUP(G93,'出場選手データ女子(必須)'!$A$3:$H$100,7,FALSE),VLOOKUP(G93,'出場選手データ男子(必須)'!$A$3:$H$94,7,FALSE)))</f>
        <v/>
      </c>
      <c r="M93" s="44"/>
      <c r="N93" s="51"/>
      <c r="O93" s="70"/>
      <c r="P93" s="52"/>
      <c r="Q93" s="55"/>
      <c r="R93" s="28"/>
    </row>
    <row r="94" spans="1:18" ht="15" customHeight="1">
      <c r="A94" s="1">
        <v>74</v>
      </c>
      <c r="B94" s="17"/>
      <c r="C94" s="4" t="str">
        <f t="shared" si="3"/>
        <v/>
      </c>
      <c r="D94" s="4" t="str">
        <f t="shared" si="4"/>
        <v/>
      </c>
      <c r="E94" s="18"/>
      <c r="F94" s="18"/>
      <c r="G94" s="19"/>
      <c r="H94" s="18" t="str">
        <f>IF(G94="","",IF(COUNTIF(C94,"*女*"),VLOOKUP(G94,'出場選手データ女子(必須)'!$A$3:$F$100,2,FALSE),VLOOKUP(G94,'出場選手データ男子(必須)'!$A$3:$F$94,2,FALSE)))</f>
        <v/>
      </c>
      <c r="I94" s="18" t="str">
        <f>IF(G94="","",IF(COUNTIF(C94,"*女*"),VLOOKUP(G94,'出場選手データ女子(必須)'!$A$3:$F$100,4,FALSE),VLOOKUP(G94,'出場選手データ男子(必須)'!$A$3:$F$94,4,FALSE)))</f>
        <v/>
      </c>
      <c r="J94" s="41" t="str">
        <f>IF(G94="","",IF(COUNTIF(C94,"*女*"),VLOOKUP(G94,'出場選手データ女子(必須)'!$A$3:$F$100,5,FALSE),VLOOKUP(G94,'出場選手データ男子(必須)'!$A$3:$F$94,5,FALSE)))</f>
        <v/>
      </c>
      <c r="K94" s="47"/>
      <c r="L94" s="48" t="str">
        <f>IF(G94="","",IF(COUNTIF(C94,"*女*"),VLOOKUP(G94,'出場選手データ女子(必須)'!$A$3:$H$100,7,FALSE),VLOOKUP(G94,'出場選手データ男子(必須)'!$A$3:$H$94,7,FALSE)))</f>
        <v/>
      </c>
      <c r="M94" s="44"/>
      <c r="N94" s="51"/>
      <c r="O94" s="70"/>
      <c r="P94" s="52"/>
      <c r="Q94" s="55"/>
      <c r="R94" s="28"/>
    </row>
    <row r="95" spans="1:18" ht="15" customHeight="1">
      <c r="A95" s="1">
        <v>75</v>
      </c>
      <c r="B95" s="17"/>
      <c r="C95" s="4" t="str">
        <f t="shared" si="3"/>
        <v/>
      </c>
      <c r="D95" s="4" t="str">
        <f t="shared" si="4"/>
        <v/>
      </c>
      <c r="E95" s="18"/>
      <c r="F95" s="18"/>
      <c r="G95" s="19"/>
      <c r="H95" s="18" t="str">
        <f>IF(G95="","",IF(COUNTIF(C95,"*女*"),VLOOKUP(G95,'出場選手データ女子(必須)'!$A$3:$F$100,2,FALSE),VLOOKUP(G95,'出場選手データ男子(必須)'!$A$3:$F$94,2,FALSE)))</f>
        <v/>
      </c>
      <c r="I95" s="18" t="str">
        <f>IF(G95="","",IF(COUNTIF(C95,"*女*"),VLOOKUP(G95,'出場選手データ女子(必須)'!$A$3:$F$100,4,FALSE),VLOOKUP(G95,'出場選手データ男子(必須)'!$A$3:$F$94,4,FALSE)))</f>
        <v/>
      </c>
      <c r="J95" s="41" t="str">
        <f>IF(G95="","",IF(COUNTIF(C95,"*女*"),VLOOKUP(G95,'出場選手データ女子(必須)'!$A$3:$F$100,5,FALSE),VLOOKUP(G95,'出場選手データ男子(必須)'!$A$3:$F$94,5,FALSE)))</f>
        <v/>
      </c>
      <c r="K95" s="47"/>
      <c r="L95" s="48" t="str">
        <f>IF(G95="","",IF(COUNTIF(C95,"*女*"),VLOOKUP(G95,'出場選手データ女子(必須)'!$A$3:$H$100,7,FALSE),VLOOKUP(G95,'出場選手データ男子(必須)'!$A$3:$H$94,7,FALSE)))</f>
        <v/>
      </c>
      <c r="M95" s="44"/>
      <c r="N95" s="51"/>
      <c r="O95" s="70"/>
      <c r="P95" s="52"/>
      <c r="Q95" s="55"/>
      <c r="R95" s="28"/>
    </row>
    <row r="96" spans="1:18" ht="15" customHeight="1">
      <c r="A96" s="1">
        <v>76</v>
      </c>
      <c r="B96" s="17"/>
      <c r="C96" s="4" t="str">
        <f t="shared" si="3"/>
        <v/>
      </c>
      <c r="D96" s="4" t="str">
        <f t="shared" si="4"/>
        <v/>
      </c>
      <c r="E96" s="18"/>
      <c r="F96" s="18"/>
      <c r="G96" s="19"/>
      <c r="H96" s="18" t="str">
        <f>IF(G96="","",IF(COUNTIF(C96,"*女*"),VLOOKUP(G96,'出場選手データ女子(必須)'!$A$3:$F$100,2,FALSE),VLOOKUP(G96,'出場選手データ男子(必須)'!$A$3:$F$94,2,FALSE)))</f>
        <v/>
      </c>
      <c r="I96" s="18" t="str">
        <f>IF(G96="","",IF(COUNTIF(C96,"*女*"),VLOOKUP(G96,'出場選手データ女子(必須)'!$A$3:$F$100,4,FALSE),VLOOKUP(G96,'出場選手データ男子(必須)'!$A$3:$F$94,4,FALSE)))</f>
        <v/>
      </c>
      <c r="J96" s="41" t="str">
        <f>IF(G96="","",IF(COUNTIF(C96,"*女*"),VLOOKUP(G96,'出場選手データ女子(必須)'!$A$3:$F$100,5,FALSE),VLOOKUP(G96,'出場選手データ男子(必須)'!$A$3:$F$94,5,FALSE)))</f>
        <v/>
      </c>
      <c r="K96" s="47"/>
      <c r="L96" s="48" t="str">
        <f>IF(G96="","",IF(COUNTIF(C96,"*女*"),VLOOKUP(G96,'出場選手データ女子(必須)'!$A$3:$H$100,7,FALSE),VLOOKUP(G96,'出場選手データ男子(必須)'!$A$3:$H$94,7,FALSE)))</f>
        <v/>
      </c>
      <c r="M96" s="44"/>
      <c r="N96" s="51"/>
      <c r="O96" s="70"/>
      <c r="P96" s="52"/>
      <c r="Q96" s="60"/>
      <c r="R96" s="28"/>
    </row>
    <row r="97" spans="1:18" ht="15" customHeight="1">
      <c r="A97" s="1">
        <v>77</v>
      </c>
      <c r="B97" s="17"/>
      <c r="C97" s="4" t="str">
        <f t="shared" si="3"/>
        <v/>
      </c>
      <c r="D97" s="4" t="str">
        <f t="shared" si="4"/>
        <v/>
      </c>
      <c r="E97" s="18"/>
      <c r="F97" s="18"/>
      <c r="G97" s="19"/>
      <c r="H97" s="18" t="str">
        <f>IF(G97="","",IF(COUNTIF(C97,"*女*"),VLOOKUP(G97,'出場選手データ女子(必須)'!$A$3:$F$100,2,FALSE),VLOOKUP(G97,'出場選手データ男子(必須)'!$A$3:$F$94,2,FALSE)))</f>
        <v/>
      </c>
      <c r="I97" s="18" t="str">
        <f>IF(G97="","",IF(COUNTIF(C97,"*女*"),VLOOKUP(G97,'出場選手データ女子(必須)'!$A$3:$F$100,4,FALSE),VLOOKUP(G97,'出場選手データ男子(必須)'!$A$3:$F$94,4,FALSE)))</f>
        <v/>
      </c>
      <c r="J97" s="41" t="str">
        <f>IF(G97="","",IF(COUNTIF(C97,"*女*"),VLOOKUP(G97,'出場選手データ女子(必須)'!$A$3:$F$100,5,FALSE),VLOOKUP(G97,'出場選手データ男子(必須)'!$A$3:$F$94,5,FALSE)))</f>
        <v/>
      </c>
      <c r="K97" s="47"/>
      <c r="L97" s="48" t="str">
        <f>IF(G97="","",IF(COUNTIF(C97,"*女*"),VLOOKUP(G97,'出場選手データ女子(必須)'!$A$3:$H$100,7,FALSE),VLOOKUP(G97,'出場選手データ男子(必須)'!$A$3:$H$94,7,FALSE)))</f>
        <v/>
      </c>
      <c r="M97" s="44"/>
      <c r="N97" s="58"/>
      <c r="O97" s="71"/>
      <c r="P97" s="58"/>
      <c r="Q97" s="60"/>
      <c r="R97" s="28"/>
    </row>
    <row r="98" spans="1:18" ht="15" customHeight="1">
      <c r="A98" s="1">
        <v>78</v>
      </c>
      <c r="B98" s="17"/>
      <c r="C98" s="4" t="str">
        <f t="shared" si="3"/>
        <v/>
      </c>
      <c r="D98" s="4" t="str">
        <f t="shared" si="4"/>
        <v/>
      </c>
      <c r="E98" s="18"/>
      <c r="F98" s="18"/>
      <c r="G98" s="19"/>
      <c r="H98" s="18" t="str">
        <f>IF(G98="","",IF(COUNTIF(C98,"*女*"),VLOOKUP(G98,'出場選手データ女子(必須)'!$A$3:$F$100,2,FALSE),VLOOKUP(G98,'出場選手データ男子(必須)'!$A$3:$F$94,2,FALSE)))</f>
        <v/>
      </c>
      <c r="I98" s="18" t="str">
        <f>IF(G98="","",IF(COUNTIF(C98,"*女*"),VLOOKUP(G98,'出場選手データ女子(必須)'!$A$3:$F$100,4,FALSE),VLOOKUP(G98,'出場選手データ男子(必須)'!$A$3:$F$94,4,FALSE)))</f>
        <v/>
      </c>
      <c r="J98" s="41" t="str">
        <f>IF(G98="","",IF(COUNTIF(C98,"*女*"),VLOOKUP(G98,'出場選手データ女子(必須)'!$A$3:$F$100,5,FALSE),VLOOKUP(G98,'出場選手データ男子(必須)'!$A$3:$F$94,5,FALSE)))</f>
        <v/>
      </c>
      <c r="K98" s="47"/>
      <c r="L98" s="48" t="str">
        <f>IF(G98="","",IF(COUNTIF(C98,"*女*"),VLOOKUP(G98,'出場選手データ女子(必須)'!$A$3:$H$100,7,FALSE),VLOOKUP(G98,'出場選手データ男子(必須)'!$A$3:$H$94,7,FALSE)))</f>
        <v/>
      </c>
      <c r="M98" s="44"/>
      <c r="N98" s="58"/>
      <c r="O98" s="71"/>
      <c r="P98" s="58"/>
      <c r="Q98" s="55"/>
      <c r="R98" s="28"/>
    </row>
    <row r="99" spans="1:18" ht="15" customHeight="1">
      <c r="A99" s="1">
        <v>79</v>
      </c>
      <c r="B99" s="17"/>
      <c r="C99" s="4" t="str">
        <f t="shared" si="3"/>
        <v/>
      </c>
      <c r="D99" s="4" t="str">
        <f t="shared" si="4"/>
        <v/>
      </c>
      <c r="E99" s="18"/>
      <c r="F99" s="18"/>
      <c r="G99" s="19"/>
      <c r="H99" s="18" t="str">
        <f>IF(G99="","",IF(COUNTIF(C99,"*女*"),VLOOKUP(G99,'出場選手データ女子(必須)'!$A$3:$F$100,2,FALSE),VLOOKUP(G99,'出場選手データ男子(必須)'!$A$3:$F$94,2,FALSE)))</f>
        <v/>
      </c>
      <c r="I99" s="18" t="str">
        <f>IF(G99="","",IF(COUNTIF(C99,"*女*"),VLOOKUP(G99,'出場選手データ女子(必須)'!$A$3:$F$100,4,FALSE),VLOOKUP(G99,'出場選手データ男子(必須)'!$A$3:$F$94,4,FALSE)))</f>
        <v/>
      </c>
      <c r="J99" s="41" t="str">
        <f>IF(G99="","",IF(COUNTIF(C99,"*女*"),VLOOKUP(G99,'出場選手データ女子(必須)'!$A$3:$F$100,5,FALSE),VLOOKUP(G99,'出場選手データ男子(必須)'!$A$3:$F$94,5,FALSE)))</f>
        <v/>
      </c>
      <c r="K99" s="47"/>
      <c r="L99" s="48" t="str">
        <f>IF(G99="","",IF(COUNTIF(C99,"*女*"),VLOOKUP(G99,'出場選手データ女子(必須)'!$A$3:$H$100,7,FALSE),VLOOKUP(G99,'出場選手データ男子(必須)'!$A$3:$H$94,7,FALSE)))</f>
        <v/>
      </c>
      <c r="M99" s="44"/>
      <c r="N99" s="58"/>
      <c r="O99" s="71"/>
      <c r="P99" s="58"/>
      <c r="Q99" s="55"/>
      <c r="R99" s="28"/>
    </row>
    <row r="100" spans="1:18" ht="15" customHeight="1">
      <c r="A100" s="1">
        <v>80</v>
      </c>
      <c r="B100" s="17"/>
      <c r="C100" s="4" t="str">
        <f t="shared" si="3"/>
        <v/>
      </c>
      <c r="D100" s="4" t="str">
        <f t="shared" si="4"/>
        <v/>
      </c>
      <c r="E100" s="18"/>
      <c r="F100" s="18"/>
      <c r="G100" s="19"/>
      <c r="H100" s="18" t="str">
        <f>IF(G100="","",IF(COUNTIF(C100,"*女*"),VLOOKUP(G100,'出場選手データ女子(必須)'!$A$3:$F$100,2,FALSE),VLOOKUP(G100,'出場選手データ男子(必須)'!$A$3:$F$94,2,FALSE)))</f>
        <v/>
      </c>
      <c r="I100" s="18" t="str">
        <f>IF(G100="","",IF(COUNTIF(C100,"*女*"),VLOOKUP(G100,'出場選手データ女子(必須)'!$A$3:$F$100,4,FALSE),VLOOKUP(G100,'出場選手データ男子(必須)'!$A$3:$F$94,4,FALSE)))</f>
        <v/>
      </c>
      <c r="J100" s="41" t="str">
        <f>IF(G100="","",IF(COUNTIF(C100,"*女*"),VLOOKUP(G100,'出場選手データ女子(必須)'!$A$3:$F$100,5,FALSE),VLOOKUP(G100,'出場選手データ男子(必須)'!$A$3:$F$94,5,FALSE)))</f>
        <v/>
      </c>
      <c r="K100" s="47"/>
      <c r="L100" s="48" t="str">
        <f>IF(G100="","",IF(COUNTIF(C100,"*女*"),VLOOKUP(G100,'出場選手データ女子(必須)'!$A$3:$H$100,7,FALSE),VLOOKUP(G100,'出場選手データ男子(必須)'!$A$3:$H$94,7,FALSE)))</f>
        <v/>
      </c>
      <c r="M100" s="44"/>
      <c r="N100" s="58"/>
      <c r="O100" s="71"/>
      <c r="P100" s="58"/>
      <c r="Q100" s="61"/>
      <c r="R100" s="28"/>
    </row>
    <row r="101" spans="1:18" ht="15" customHeight="1">
      <c r="A101" s="1">
        <v>81</v>
      </c>
      <c r="B101" s="17"/>
      <c r="C101" s="4" t="str">
        <f t="shared" si="3"/>
        <v/>
      </c>
      <c r="D101" s="4" t="str">
        <f t="shared" si="4"/>
        <v/>
      </c>
      <c r="E101" s="18"/>
      <c r="F101" s="18"/>
      <c r="G101" s="19"/>
      <c r="H101" s="18" t="str">
        <f>IF(G101="","",IF(COUNTIF(C101,"*女*"),VLOOKUP(G101,'出場選手データ女子(必須)'!$A$3:$F$100,2,FALSE),VLOOKUP(G101,'出場選手データ男子(必須)'!$A$3:$F$94,2,FALSE)))</f>
        <v/>
      </c>
      <c r="I101" s="18" t="str">
        <f>IF(G101="","",IF(COUNTIF(C101,"*女*"),VLOOKUP(G101,'出場選手データ女子(必須)'!$A$3:$F$100,4,FALSE),VLOOKUP(G101,'出場選手データ男子(必須)'!$A$3:$F$94,4,FALSE)))</f>
        <v/>
      </c>
      <c r="J101" s="41" t="str">
        <f>IF(G101="","",IF(COUNTIF(C101,"*女*"),VLOOKUP(G101,'出場選手データ女子(必須)'!$A$3:$F$100,5,FALSE),VLOOKUP(G101,'出場選手データ男子(必須)'!$A$3:$F$94,5,FALSE)))</f>
        <v/>
      </c>
      <c r="K101" s="47"/>
      <c r="L101" s="48" t="str">
        <f>IF(G101="","",IF(COUNTIF(C101,"*女*"),VLOOKUP(G101,'出場選手データ女子(必須)'!$A$3:$H$100,7,FALSE),VLOOKUP(G101,'出場選手データ男子(必須)'!$A$3:$H$94,7,FALSE)))</f>
        <v/>
      </c>
      <c r="M101" s="44"/>
      <c r="N101" s="58"/>
      <c r="O101" s="71"/>
      <c r="P101" s="58"/>
      <c r="Q101" s="61"/>
      <c r="R101" s="28"/>
    </row>
    <row r="102" spans="1:18" ht="15" customHeight="1">
      <c r="A102" s="1">
        <v>82</v>
      </c>
      <c r="B102" s="17"/>
      <c r="C102" s="4" t="str">
        <f t="shared" si="3"/>
        <v/>
      </c>
      <c r="D102" s="4" t="str">
        <f t="shared" si="4"/>
        <v/>
      </c>
      <c r="E102" s="18"/>
      <c r="F102" s="18"/>
      <c r="G102" s="19"/>
      <c r="H102" s="18" t="str">
        <f>IF(G102="","",IF(COUNTIF(C102,"*女*"),VLOOKUP(G102,'出場選手データ女子(必須)'!$A$3:$F$100,2,FALSE),VLOOKUP(G102,'出場選手データ男子(必須)'!$A$3:$F$94,2,FALSE)))</f>
        <v/>
      </c>
      <c r="I102" s="18" t="str">
        <f>IF(G102="","",IF(COUNTIF(C102,"*女*"),VLOOKUP(G102,'出場選手データ女子(必須)'!$A$3:$F$100,4,FALSE),VLOOKUP(G102,'出場選手データ男子(必須)'!$A$3:$F$94,4,FALSE)))</f>
        <v/>
      </c>
      <c r="J102" s="41" t="str">
        <f>IF(G102="","",IF(COUNTIF(C102,"*女*"),VLOOKUP(G102,'出場選手データ女子(必須)'!$A$3:$F$100,5,FALSE),VLOOKUP(G102,'出場選手データ男子(必須)'!$A$3:$F$94,5,FALSE)))</f>
        <v/>
      </c>
      <c r="K102" s="47"/>
      <c r="L102" s="48" t="str">
        <f>IF(G102="","",IF(COUNTIF(C102,"*女*"),VLOOKUP(G102,'出場選手データ女子(必須)'!$A$3:$H$100,7,FALSE),VLOOKUP(G102,'出場選手データ男子(必須)'!$A$3:$H$94,7,FALSE)))</f>
        <v/>
      </c>
      <c r="M102" s="44"/>
      <c r="N102" s="58"/>
      <c r="O102" s="71"/>
      <c r="P102" s="58"/>
      <c r="Q102" s="61"/>
      <c r="R102" s="28"/>
    </row>
    <row r="103" spans="1:18" ht="15" customHeight="1">
      <c r="A103" s="1">
        <v>83</v>
      </c>
      <c r="B103" s="17"/>
      <c r="C103" s="4" t="str">
        <f t="shared" si="3"/>
        <v/>
      </c>
      <c r="D103" s="4" t="str">
        <f t="shared" si="4"/>
        <v/>
      </c>
      <c r="E103" s="18"/>
      <c r="F103" s="18"/>
      <c r="G103" s="19"/>
      <c r="H103" s="18" t="str">
        <f>IF(G103="","",IF(COUNTIF(C103,"*女*"),VLOOKUP(G103,'出場選手データ女子(必須)'!$A$3:$F$100,2,FALSE),VLOOKUP(G103,'出場選手データ男子(必須)'!$A$3:$F$94,2,FALSE)))</f>
        <v/>
      </c>
      <c r="I103" s="18" t="str">
        <f>IF(G103="","",IF(COUNTIF(C103,"*女*"),VLOOKUP(G103,'出場選手データ女子(必須)'!$A$3:$F$100,4,FALSE),VLOOKUP(G103,'出場選手データ男子(必須)'!$A$3:$F$94,4,FALSE)))</f>
        <v/>
      </c>
      <c r="J103" s="41" t="str">
        <f>IF(G103="","",IF(COUNTIF(C103,"*女*"),VLOOKUP(G103,'出場選手データ女子(必須)'!$A$3:$F$100,5,FALSE),VLOOKUP(G103,'出場選手データ男子(必須)'!$A$3:$F$94,5,FALSE)))</f>
        <v/>
      </c>
      <c r="K103" s="47"/>
      <c r="L103" s="48" t="str">
        <f>IF(G103="","",IF(COUNTIF(C103,"*女*"),VLOOKUP(G103,'出場選手データ女子(必須)'!$A$3:$H$100,7,FALSE),VLOOKUP(G103,'出場選手データ男子(必須)'!$A$3:$H$94,7,FALSE)))</f>
        <v/>
      </c>
      <c r="M103" s="44"/>
      <c r="N103" s="58"/>
      <c r="O103" s="71"/>
      <c r="P103" s="58"/>
      <c r="Q103" s="61"/>
      <c r="R103" s="28"/>
    </row>
    <row r="104" spans="1:18" ht="15" customHeight="1">
      <c r="A104" s="1">
        <v>84</v>
      </c>
      <c r="B104" s="17"/>
      <c r="C104" s="4" t="str">
        <f t="shared" si="3"/>
        <v/>
      </c>
      <c r="D104" s="4" t="str">
        <f t="shared" si="4"/>
        <v/>
      </c>
      <c r="E104" s="18"/>
      <c r="F104" s="18"/>
      <c r="G104" s="19"/>
      <c r="H104" s="18" t="str">
        <f>IF(G104="","",IF(COUNTIF(C104,"*女*"),VLOOKUP(G104,'出場選手データ女子(必須)'!$A$3:$F$100,2,FALSE),VLOOKUP(G104,'出場選手データ男子(必須)'!$A$3:$F$94,2,FALSE)))</f>
        <v/>
      </c>
      <c r="I104" s="18" t="str">
        <f>IF(G104="","",IF(COUNTIF(C104,"*女*"),VLOOKUP(G104,'出場選手データ女子(必須)'!$A$3:$F$100,4,FALSE),VLOOKUP(G104,'出場選手データ男子(必須)'!$A$3:$F$94,4,FALSE)))</f>
        <v/>
      </c>
      <c r="J104" s="41" t="str">
        <f>IF(G104="","",IF(COUNTIF(C104,"*女*"),VLOOKUP(G104,'出場選手データ女子(必須)'!$A$3:$F$100,5,FALSE),VLOOKUP(G104,'出場選手データ男子(必須)'!$A$3:$F$94,5,FALSE)))</f>
        <v/>
      </c>
      <c r="K104" s="47"/>
      <c r="L104" s="48" t="str">
        <f>IF(G104="","",IF(COUNTIF(C104,"*女*"),VLOOKUP(G104,'出場選手データ女子(必須)'!$A$3:$H$100,7,FALSE),VLOOKUP(G104,'出場選手データ男子(必須)'!$A$3:$H$94,7,FALSE)))</f>
        <v/>
      </c>
      <c r="M104" s="44"/>
      <c r="N104" s="58"/>
      <c r="O104" s="58"/>
      <c r="P104" s="58"/>
      <c r="Q104" s="61"/>
      <c r="R104" s="57"/>
    </row>
    <row r="105" spans="1:18" ht="15" customHeight="1">
      <c r="A105" s="1">
        <v>85</v>
      </c>
      <c r="B105" s="17"/>
      <c r="C105" s="4" t="str">
        <f t="shared" si="3"/>
        <v/>
      </c>
      <c r="D105" s="4" t="str">
        <f t="shared" si="4"/>
        <v/>
      </c>
      <c r="E105" s="18"/>
      <c r="F105" s="18"/>
      <c r="G105" s="19"/>
      <c r="H105" s="18" t="str">
        <f>IF(G105="","",IF(COUNTIF(C105,"*女*"),VLOOKUP(G105,'出場選手データ女子(必須)'!$A$3:$F$100,2,FALSE),VLOOKUP(G105,'出場選手データ男子(必須)'!$A$3:$F$94,2,FALSE)))</f>
        <v/>
      </c>
      <c r="I105" s="18" t="str">
        <f>IF(G105="","",IF(COUNTIF(C105,"*女*"),VLOOKUP(G105,'出場選手データ女子(必須)'!$A$3:$F$100,4,FALSE),VLOOKUP(G105,'出場選手データ男子(必須)'!$A$3:$F$94,4,FALSE)))</f>
        <v/>
      </c>
      <c r="J105" s="41" t="str">
        <f>IF(G105="","",IF(COUNTIF(C105,"*女*"),VLOOKUP(G105,'出場選手データ女子(必須)'!$A$3:$F$100,5,FALSE),VLOOKUP(G105,'出場選手データ男子(必須)'!$A$3:$F$94,5,FALSE)))</f>
        <v/>
      </c>
      <c r="K105" s="47"/>
      <c r="L105" s="48" t="str">
        <f>IF(G105="","",IF(COUNTIF(C105,"*女*"),VLOOKUP(G105,'出場選手データ女子(必須)'!$A$3:$H$100,7,FALSE),VLOOKUP(G105,'出場選手データ男子(必須)'!$A$3:$H$94,7,FALSE)))</f>
        <v/>
      </c>
      <c r="M105" s="44"/>
      <c r="N105" s="58"/>
      <c r="O105" s="58"/>
      <c r="P105" s="58"/>
      <c r="Q105" s="61"/>
      <c r="R105" s="28"/>
    </row>
    <row r="106" spans="1:18" ht="15" customHeight="1">
      <c r="A106" s="1">
        <v>86</v>
      </c>
      <c r="B106" s="17"/>
      <c r="C106" s="4" t="str">
        <f t="shared" si="3"/>
        <v/>
      </c>
      <c r="D106" s="4" t="str">
        <f t="shared" si="4"/>
        <v/>
      </c>
      <c r="E106" s="18"/>
      <c r="F106" s="18"/>
      <c r="G106" s="19"/>
      <c r="H106" s="18" t="str">
        <f>IF(G106="","",IF(COUNTIF(C106,"*女*"),VLOOKUP(G106,'出場選手データ女子(必須)'!$A$3:$F$100,2,FALSE),VLOOKUP(G106,'出場選手データ男子(必須)'!$A$3:$F$94,2,FALSE)))</f>
        <v/>
      </c>
      <c r="I106" s="18" t="str">
        <f>IF(G106="","",IF(COUNTIF(C106,"*女*"),VLOOKUP(G106,'出場選手データ女子(必須)'!$A$3:$F$100,4,FALSE),VLOOKUP(G106,'出場選手データ男子(必須)'!$A$3:$F$94,4,FALSE)))</f>
        <v/>
      </c>
      <c r="J106" s="41" t="str">
        <f>IF(G106="","",IF(COUNTIF(C106,"*女*"),VLOOKUP(G106,'出場選手データ女子(必須)'!$A$3:$F$100,5,FALSE),VLOOKUP(G106,'出場選手データ男子(必須)'!$A$3:$F$94,5,FALSE)))</f>
        <v/>
      </c>
      <c r="K106" s="47"/>
      <c r="L106" s="48" t="str">
        <f>IF(G106="","",IF(COUNTIF(C106,"*女*"),VLOOKUP(G106,'出場選手データ女子(必須)'!$A$3:$H$100,7,FALSE),VLOOKUP(G106,'出場選手データ男子(必須)'!$A$3:$H$94,7,FALSE)))</f>
        <v/>
      </c>
      <c r="M106" s="44"/>
      <c r="N106" s="58"/>
      <c r="O106" s="58"/>
      <c r="P106" s="58"/>
      <c r="Q106" s="61"/>
      <c r="R106" s="28"/>
    </row>
    <row r="107" spans="1:18" ht="15" customHeight="1">
      <c r="A107" s="1">
        <v>87</v>
      </c>
      <c r="B107" s="17"/>
      <c r="C107" s="4" t="str">
        <f t="shared" si="3"/>
        <v/>
      </c>
      <c r="D107" s="4" t="str">
        <f t="shared" si="4"/>
        <v/>
      </c>
      <c r="E107" s="18"/>
      <c r="F107" s="18"/>
      <c r="G107" s="19"/>
      <c r="H107" s="18" t="str">
        <f>IF(G107="","",IF(COUNTIF(C107,"*女*"),VLOOKUP(G107,'出場選手データ女子(必須)'!$A$3:$F$100,2,FALSE),VLOOKUP(G107,'出場選手データ男子(必須)'!$A$3:$F$94,2,FALSE)))</f>
        <v/>
      </c>
      <c r="I107" s="18" t="str">
        <f>IF(G107="","",IF(COUNTIF(C107,"*女*"),VLOOKUP(G107,'出場選手データ女子(必須)'!$A$3:$F$100,4,FALSE),VLOOKUP(G107,'出場選手データ男子(必須)'!$A$3:$F$94,4,FALSE)))</f>
        <v/>
      </c>
      <c r="J107" s="41" t="str">
        <f>IF(G107="","",IF(COUNTIF(C107,"*女*"),VLOOKUP(G107,'出場選手データ女子(必須)'!$A$3:$F$100,5,FALSE),VLOOKUP(G107,'出場選手データ男子(必須)'!$A$3:$F$94,5,FALSE)))</f>
        <v/>
      </c>
      <c r="K107" s="47"/>
      <c r="L107" s="48" t="str">
        <f>IF(G107="","",IF(COUNTIF(C107,"*女*"),VLOOKUP(G107,'出場選手データ女子(必須)'!$A$3:$H$100,7,FALSE),VLOOKUP(G107,'出場選手データ男子(必須)'!$A$3:$H$94,7,FALSE)))</f>
        <v/>
      </c>
      <c r="M107" s="44"/>
      <c r="O107" s="59"/>
      <c r="Q107" s="61"/>
      <c r="R107" s="28"/>
    </row>
    <row r="108" spans="1:18" ht="15" customHeight="1">
      <c r="A108" s="1">
        <v>88</v>
      </c>
      <c r="B108" s="17"/>
      <c r="C108" s="4" t="str">
        <f t="shared" si="3"/>
        <v/>
      </c>
      <c r="D108" s="4" t="str">
        <f t="shared" si="4"/>
        <v/>
      </c>
      <c r="E108" s="18"/>
      <c r="F108" s="18"/>
      <c r="G108" s="19"/>
      <c r="H108" s="18" t="str">
        <f>IF(G108="","",IF(COUNTIF(C108,"*女*"),VLOOKUP(G108,'出場選手データ女子(必須)'!$A$3:$F$100,2,FALSE),VLOOKUP(G108,'出場選手データ男子(必須)'!$A$3:$F$94,2,FALSE)))</f>
        <v/>
      </c>
      <c r="I108" s="18" t="str">
        <f>IF(G108="","",IF(COUNTIF(C108,"*女*"),VLOOKUP(G108,'出場選手データ女子(必須)'!$A$3:$F$100,4,FALSE),VLOOKUP(G108,'出場選手データ男子(必須)'!$A$3:$F$94,4,FALSE)))</f>
        <v/>
      </c>
      <c r="J108" s="41" t="str">
        <f>IF(G108="","",IF(COUNTIF(C108,"*女*"),VLOOKUP(G108,'出場選手データ女子(必須)'!$A$3:$F$100,5,FALSE),VLOOKUP(G108,'出場選手データ男子(必須)'!$A$3:$F$94,5,FALSE)))</f>
        <v/>
      </c>
      <c r="K108" s="47"/>
      <c r="L108" s="48" t="str">
        <f>IF(G108="","",IF(COUNTIF(C108,"*女*"),VLOOKUP(G108,'出場選手データ女子(必須)'!$A$3:$H$100,7,FALSE),VLOOKUP(G108,'出場選手データ男子(必須)'!$A$3:$H$94,7,FALSE)))</f>
        <v/>
      </c>
      <c r="M108" s="44"/>
      <c r="O108" s="59"/>
      <c r="Q108" s="61"/>
    </row>
    <row r="109" spans="1:18" ht="15" customHeight="1">
      <c r="A109" s="1">
        <v>89</v>
      </c>
      <c r="B109" s="17"/>
      <c r="C109" s="4" t="str">
        <f t="shared" si="3"/>
        <v/>
      </c>
      <c r="D109" s="4" t="str">
        <f t="shared" si="4"/>
        <v/>
      </c>
      <c r="E109" s="18"/>
      <c r="F109" s="18"/>
      <c r="G109" s="19"/>
      <c r="H109" s="18" t="str">
        <f>IF(G109="","",IF(COUNTIF(C109,"*女*"),VLOOKUP(G109,'出場選手データ女子(必須)'!$A$3:$F$100,2,FALSE),VLOOKUP(G109,'出場選手データ男子(必須)'!$A$3:$F$94,2,FALSE)))</f>
        <v/>
      </c>
      <c r="I109" s="18" t="str">
        <f>IF(G109="","",IF(COUNTIF(C109,"*女*"),VLOOKUP(G109,'出場選手データ女子(必須)'!$A$3:$F$100,4,FALSE),VLOOKUP(G109,'出場選手データ男子(必須)'!$A$3:$F$94,4,FALSE)))</f>
        <v/>
      </c>
      <c r="J109" s="41" t="str">
        <f>IF(G109="","",IF(COUNTIF(C109,"*女*"),VLOOKUP(G109,'出場選手データ女子(必須)'!$A$3:$F$100,5,FALSE),VLOOKUP(G109,'出場選手データ男子(必須)'!$A$3:$F$94,5,FALSE)))</f>
        <v/>
      </c>
      <c r="K109" s="47"/>
      <c r="L109" s="48" t="str">
        <f>IF(G109="","",IF(COUNTIF(C109,"*女*"),VLOOKUP(G109,'出場選手データ女子(必須)'!$A$3:$H$100,7,FALSE),VLOOKUP(G109,'出場選手データ男子(必須)'!$A$3:$H$94,7,FALSE)))</f>
        <v/>
      </c>
      <c r="M109" s="44"/>
      <c r="O109" s="59"/>
      <c r="Q109" s="61"/>
    </row>
    <row r="110" spans="1:18" ht="15" customHeight="1">
      <c r="A110" s="1">
        <v>90</v>
      </c>
      <c r="B110" s="17"/>
      <c r="C110" s="4" t="str">
        <f t="shared" si="3"/>
        <v/>
      </c>
      <c r="D110" s="4" t="str">
        <f t="shared" si="4"/>
        <v/>
      </c>
      <c r="E110" s="18"/>
      <c r="F110" s="18"/>
      <c r="G110" s="19"/>
      <c r="H110" s="18" t="str">
        <f>IF(G110="","",IF(COUNTIF(C110,"*女*"),VLOOKUP(G110,'出場選手データ女子(必須)'!$A$3:$F$100,2,FALSE),VLOOKUP(G110,'出場選手データ男子(必須)'!$A$3:$F$94,2,FALSE)))</f>
        <v/>
      </c>
      <c r="I110" s="18" t="str">
        <f>IF(G110="","",IF(COUNTIF(C110,"*女*"),VLOOKUP(G110,'出場選手データ女子(必須)'!$A$3:$F$100,4,FALSE),VLOOKUP(G110,'出場選手データ男子(必須)'!$A$3:$F$94,4,FALSE)))</f>
        <v/>
      </c>
      <c r="J110" s="41" t="str">
        <f>IF(G110="","",IF(COUNTIF(C110,"*女*"),VLOOKUP(G110,'出場選手データ女子(必須)'!$A$3:$F$100,5,FALSE),VLOOKUP(G110,'出場選手データ男子(必須)'!$A$3:$F$94,5,FALSE)))</f>
        <v/>
      </c>
      <c r="K110" s="47"/>
      <c r="L110" s="48" t="str">
        <f>IF(G110="","",IF(COUNTIF(C110,"*女*"),VLOOKUP(G110,'出場選手データ女子(必須)'!$A$3:$H$100,7,FALSE),VLOOKUP(G110,'出場選手データ男子(必須)'!$A$3:$H$94,7,FALSE)))</f>
        <v/>
      </c>
      <c r="M110" s="44"/>
      <c r="O110" s="59"/>
      <c r="Q110" s="61"/>
    </row>
    <row r="111" spans="1:18" ht="15" customHeight="1">
      <c r="A111" s="1">
        <v>91</v>
      </c>
      <c r="B111" s="17"/>
      <c r="C111" s="4" t="str">
        <f t="shared" si="3"/>
        <v/>
      </c>
      <c r="D111" s="4" t="str">
        <f t="shared" si="4"/>
        <v/>
      </c>
      <c r="E111" s="18"/>
      <c r="F111" s="18"/>
      <c r="G111" s="19"/>
      <c r="H111" s="18" t="str">
        <f>IF(G111="","",IF(COUNTIF(C111,"*女*"),VLOOKUP(G111,'出場選手データ女子(必須)'!$A$3:$F$100,2,FALSE),VLOOKUP(G111,'出場選手データ男子(必須)'!$A$3:$F$94,2,FALSE)))</f>
        <v/>
      </c>
      <c r="I111" s="18" t="str">
        <f>IF(G111="","",IF(COUNTIF(C111,"*女*"),VLOOKUP(G111,'出場選手データ女子(必須)'!$A$3:$F$100,4,FALSE),VLOOKUP(G111,'出場選手データ男子(必須)'!$A$3:$F$94,4,FALSE)))</f>
        <v/>
      </c>
      <c r="J111" s="41" t="str">
        <f>IF(G111="","",IF(COUNTIF(C111,"*女*"),VLOOKUP(G111,'出場選手データ女子(必須)'!$A$3:$F$100,5,FALSE),VLOOKUP(G111,'出場選手データ男子(必須)'!$A$3:$F$94,5,FALSE)))</f>
        <v/>
      </c>
      <c r="K111" s="47"/>
      <c r="L111" s="48" t="str">
        <f>IF(G111="","",IF(COUNTIF(C111,"*女*"),VLOOKUP(G111,'出場選手データ女子(必須)'!$A$3:$H$100,7,FALSE),VLOOKUP(G111,'出場選手データ男子(必須)'!$A$3:$H$94,7,FALSE)))</f>
        <v/>
      </c>
      <c r="M111" s="44"/>
      <c r="O111" s="59"/>
      <c r="Q111" s="61"/>
    </row>
    <row r="112" spans="1:18" ht="15" customHeight="1">
      <c r="A112" s="1">
        <v>92</v>
      </c>
      <c r="B112" s="17"/>
      <c r="C112" s="4" t="str">
        <f t="shared" si="3"/>
        <v/>
      </c>
      <c r="D112" s="4" t="str">
        <f t="shared" si="4"/>
        <v/>
      </c>
      <c r="E112" s="18"/>
      <c r="F112" s="18"/>
      <c r="G112" s="19"/>
      <c r="H112" s="18" t="str">
        <f>IF(G112="","",IF(COUNTIF(C112,"*女*"),VLOOKUP(G112,'出場選手データ女子(必須)'!$A$3:$F$100,2,FALSE),VLOOKUP(G112,'出場選手データ男子(必須)'!$A$3:$F$94,2,FALSE)))</f>
        <v/>
      </c>
      <c r="I112" s="18" t="str">
        <f>IF(G112="","",IF(COUNTIF(C112,"*女*"),VLOOKUP(G112,'出場選手データ女子(必須)'!$A$3:$F$100,4,FALSE),VLOOKUP(G112,'出場選手データ男子(必須)'!$A$3:$F$94,4,FALSE)))</f>
        <v/>
      </c>
      <c r="J112" s="41" t="str">
        <f>IF(G112="","",IF(COUNTIF(C112,"*女*"),VLOOKUP(G112,'出場選手データ女子(必須)'!$A$3:$F$100,5,FALSE),VLOOKUP(G112,'出場選手データ男子(必須)'!$A$3:$F$94,5,FALSE)))</f>
        <v/>
      </c>
      <c r="K112" s="47"/>
      <c r="L112" s="48" t="str">
        <f>IF(G112="","",IF(COUNTIF(C112,"*女*"),VLOOKUP(G112,'出場選手データ女子(必須)'!$A$3:$H$100,7,FALSE),VLOOKUP(G112,'出場選手データ男子(必須)'!$A$3:$H$94,7,FALSE)))</f>
        <v/>
      </c>
      <c r="M112" s="44"/>
      <c r="O112" s="59"/>
      <c r="Q112" s="61"/>
    </row>
    <row r="113" spans="1:18" ht="15" customHeight="1">
      <c r="A113" s="1">
        <v>93</v>
      </c>
      <c r="B113" s="17"/>
      <c r="C113" s="4" t="str">
        <f t="shared" si="3"/>
        <v/>
      </c>
      <c r="D113" s="4" t="str">
        <f t="shared" si="4"/>
        <v/>
      </c>
      <c r="E113" s="18"/>
      <c r="F113" s="18"/>
      <c r="G113" s="19"/>
      <c r="H113" s="18" t="str">
        <f>IF(G113="","",IF(COUNTIF(C113,"*女*"),VLOOKUP(G113,'出場選手データ女子(必須)'!$A$3:$F$100,2,FALSE),VLOOKUP(G113,'出場選手データ男子(必須)'!$A$3:$F$94,2,FALSE)))</f>
        <v/>
      </c>
      <c r="I113" s="18" t="str">
        <f>IF(G113="","",IF(COUNTIF(C113,"*女*"),VLOOKUP(G113,'出場選手データ女子(必須)'!$A$3:$F$100,4,FALSE),VLOOKUP(G113,'出場選手データ男子(必須)'!$A$3:$F$94,4,FALSE)))</f>
        <v/>
      </c>
      <c r="J113" s="41" t="str">
        <f>IF(G113="","",IF(COUNTIF(C113,"*女*"),VLOOKUP(G113,'出場選手データ女子(必須)'!$A$3:$F$100,5,FALSE),VLOOKUP(G113,'出場選手データ男子(必須)'!$A$3:$F$94,5,FALSE)))</f>
        <v/>
      </c>
      <c r="K113" s="47"/>
      <c r="L113" s="48" t="str">
        <f>IF(G113="","",IF(COUNTIF(C113,"*女*"),VLOOKUP(G113,'出場選手データ女子(必須)'!$A$3:$H$100,7,FALSE),VLOOKUP(G113,'出場選手データ男子(必須)'!$A$3:$H$94,7,FALSE)))</f>
        <v/>
      </c>
      <c r="M113" s="44"/>
      <c r="O113" s="59"/>
    </row>
    <row r="114" spans="1:18" ht="15" customHeight="1">
      <c r="A114" s="1">
        <v>94</v>
      </c>
      <c r="B114" s="17"/>
      <c r="C114" s="4" t="str">
        <f t="shared" si="3"/>
        <v/>
      </c>
      <c r="D114" s="4" t="str">
        <f t="shared" si="4"/>
        <v/>
      </c>
      <c r="E114" s="18"/>
      <c r="F114" s="18"/>
      <c r="G114" s="19"/>
      <c r="H114" s="18" t="str">
        <f>IF(G114="","",IF(COUNTIF(C114,"*女*"),VLOOKUP(G114,'出場選手データ女子(必須)'!$A$3:$F$100,2,FALSE),VLOOKUP(G114,'出場選手データ男子(必須)'!$A$3:$F$94,2,FALSE)))</f>
        <v/>
      </c>
      <c r="I114" s="18" t="str">
        <f>IF(G114="","",IF(COUNTIF(C114,"*女*"),VLOOKUP(G114,'出場選手データ女子(必須)'!$A$3:$F$100,4,FALSE),VLOOKUP(G114,'出場選手データ男子(必須)'!$A$3:$F$94,4,FALSE)))</f>
        <v/>
      </c>
      <c r="J114" s="41" t="str">
        <f>IF(G114="","",IF(COUNTIF(C114,"*女*"),VLOOKUP(G114,'出場選手データ女子(必須)'!$A$3:$F$100,5,FALSE),VLOOKUP(G114,'出場選手データ男子(必須)'!$A$3:$F$94,5,FALSE)))</f>
        <v/>
      </c>
      <c r="K114" s="47"/>
      <c r="L114" s="48" t="str">
        <f>IF(G114="","",IF(COUNTIF(C114,"*女*"),VLOOKUP(G114,'出場選手データ女子(必須)'!$A$3:$H$100,7,FALSE),VLOOKUP(G114,'出場選手データ男子(必須)'!$A$3:$H$94,7,FALSE)))</f>
        <v/>
      </c>
      <c r="M114" s="44"/>
      <c r="O114" s="59"/>
      <c r="R114" s="73"/>
    </row>
    <row r="115" spans="1:18" ht="15" customHeight="1">
      <c r="A115" s="1">
        <v>95</v>
      </c>
      <c r="B115" s="17"/>
      <c r="C115" s="4" t="str">
        <f t="shared" si="3"/>
        <v/>
      </c>
      <c r="D115" s="4" t="str">
        <f t="shared" si="4"/>
        <v/>
      </c>
      <c r="E115" s="18"/>
      <c r="F115" s="18"/>
      <c r="G115" s="19"/>
      <c r="H115" s="18" t="str">
        <f>IF(G115="","",IF(COUNTIF(C115,"*女*"),VLOOKUP(G115,'出場選手データ女子(必須)'!$A$3:$F$100,2,FALSE),VLOOKUP(G115,'出場選手データ男子(必須)'!$A$3:$F$94,2,FALSE)))</f>
        <v/>
      </c>
      <c r="I115" s="18" t="str">
        <f>IF(G115="","",IF(COUNTIF(C115,"*女*"),VLOOKUP(G115,'出場選手データ女子(必須)'!$A$3:$F$100,4,FALSE),VLOOKUP(G115,'出場選手データ男子(必須)'!$A$3:$F$94,4,FALSE)))</f>
        <v/>
      </c>
      <c r="J115" s="41" t="str">
        <f>IF(G115="","",IF(COUNTIF(C115,"*女*"),VLOOKUP(G115,'出場選手データ女子(必須)'!$A$3:$F$100,5,FALSE),VLOOKUP(G115,'出場選手データ男子(必須)'!$A$3:$F$94,5,FALSE)))</f>
        <v/>
      </c>
      <c r="K115" s="47"/>
      <c r="L115" s="48" t="str">
        <f>IF(G115="","",IF(COUNTIF(C115,"*女*"),VLOOKUP(G115,'出場選手データ女子(必須)'!$A$3:$H$100,7,FALSE),VLOOKUP(G115,'出場選手データ男子(必須)'!$A$3:$H$94,7,FALSE)))</f>
        <v/>
      </c>
      <c r="M115" s="44"/>
      <c r="O115" s="59"/>
    </row>
    <row r="116" spans="1:18" ht="15" customHeight="1">
      <c r="A116" s="1">
        <v>96</v>
      </c>
      <c r="B116" s="17"/>
      <c r="C116" s="4" t="str">
        <f t="shared" si="3"/>
        <v/>
      </c>
      <c r="D116" s="4" t="str">
        <f t="shared" si="4"/>
        <v/>
      </c>
      <c r="E116" s="18"/>
      <c r="F116" s="18"/>
      <c r="G116" s="19"/>
      <c r="H116" s="18" t="str">
        <f>IF(G116="","",IF(COUNTIF(C116,"*女*"),VLOOKUP(G116,'出場選手データ女子(必須)'!$A$3:$F$100,2,FALSE),VLOOKUP(G116,'出場選手データ男子(必須)'!$A$3:$F$94,2,FALSE)))</f>
        <v/>
      </c>
      <c r="I116" s="18" t="str">
        <f>IF(G116="","",IF(COUNTIF(C116,"*女*"),VLOOKUP(G116,'出場選手データ女子(必須)'!$A$3:$F$100,4,FALSE),VLOOKUP(G116,'出場選手データ男子(必須)'!$A$3:$F$94,4,FALSE)))</f>
        <v/>
      </c>
      <c r="J116" s="41" t="str">
        <f>IF(G116="","",IF(COUNTIF(C116,"*女*"),VLOOKUP(G116,'出場選手データ女子(必須)'!$A$3:$F$100,5,FALSE),VLOOKUP(G116,'出場選手データ男子(必須)'!$A$3:$F$94,5,FALSE)))</f>
        <v/>
      </c>
      <c r="K116" s="47"/>
      <c r="L116" s="48" t="str">
        <f>IF(G116="","",IF(COUNTIF(C116,"*女*"),VLOOKUP(G116,'出場選手データ女子(必須)'!$A$3:$H$100,7,FALSE),VLOOKUP(G116,'出場選手データ男子(必須)'!$A$3:$H$94,7,FALSE)))</f>
        <v/>
      </c>
      <c r="M116" s="44"/>
      <c r="O116" s="59"/>
    </row>
    <row r="117" spans="1:18" ht="15" customHeight="1">
      <c r="A117" s="1">
        <v>97</v>
      </c>
      <c r="B117" s="17"/>
      <c r="C117" s="4" t="str">
        <f t="shared" si="3"/>
        <v/>
      </c>
      <c r="D117" s="4" t="str">
        <f t="shared" si="4"/>
        <v/>
      </c>
      <c r="E117" s="18"/>
      <c r="F117" s="18"/>
      <c r="G117" s="19"/>
      <c r="H117" s="18" t="str">
        <f>IF(G117="","",IF(COUNTIF(C117,"*女*"),VLOOKUP(G117,'出場選手データ女子(必須)'!$A$3:$F$100,2,FALSE),VLOOKUP(G117,'出場選手データ男子(必須)'!$A$3:$F$94,2,FALSE)))</f>
        <v/>
      </c>
      <c r="I117" s="18" t="str">
        <f>IF(G117="","",IF(COUNTIF(C117,"*女*"),VLOOKUP(G117,'出場選手データ女子(必須)'!$A$3:$F$100,4,FALSE),VLOOKUP(G117,'出場選手データ男子(必須)'!$A$3:$F$94,4,FALSE)))</f>
        <v/>
      </c>
      <c r="J117" s="41" t="str">
        <f>IF(G117="","",IF(COUNTIF(C117,"*女*"),VLOOKUP(G117,'出場選手データ女子(必須)'!$A$3:$F$100,5,FALSE),VLOOKUP(G117,'出場選手データ男子(必須)'!$A$3:$F$94,5,FALSE)))</f>
        <v/>
      </c>
      <c r="K117" s="47"/>
      <c r="L117" s="48" t="str">
        <f>IF(G117="","",IF(COUNTIF(C117,"*女*"),VLOOKUP(G117,'出場選手データ女子(必須)'!$A$3:$H$100,7,FALSE),VLOOKUP(G117,'出場選手データ男子(必須)'!$A$3:$H$94,7,FALSE)))</f>
        <v/>
      </c>
      <c r="M117" s="44"/>
      <c r="O117" s="59"/>
    </row>
    <row r="118" spans="1:18" ht="15" customHeight="1">
      <c r="A118" s="1">
        <v>98</v>
      </c>
      <c r="B118" s="17"/>
      <c r="C118" s="4" t="str">
        <f t="shared" si="3"/>
        <v/>
      </c>
      <c r="D118" s="4" t="str">
        <f t="shared" si="4"/>
        <v/>
      </c>
      <c r="E118" s="18"/>
      <c r="F118" s="18"/>
      <c r="G118" s="19"/>
      <c r="H118" s="18" t="str">
        <f>IF(G118="","",IF(COUNTIF(C118,"*女*"),VLOOKUP(G118,'出場選手データ女子(必須)'!$A$3:$F$100,2,FALSE),VLOOKUP(G118,'出場選手データ男子(必須)'!$A$3:$F$94,2,FALSE)))</f>
        <v/>
      </c>
      <c r="I118" s="18" t="str">
        <f>IF(G118="","",IF(COUNTIF(C118,"*女*"),VLOOKUP(G118,'出場選手データ女子(必須)'!$A$3:$F$100,4,FALSE),VLOOKUP(G118,'出場選手データ男子(必須)'!$A$3:$F$94,4,FALSE)))</f>
        <v/>
      </c>
      <c r="J118" s="41" t="str">
        <f>IF(G118="","",IF(COUNTIF(C118,"*女*"),VLOOKUP(G118,'出場選手データ女子(必須)'!$A$3:$F$100,5,FALSE),VLOOKUP(G118,'出場選手データ男子(必須)'!$A$3:$F$94,5,FALSE)))</f>
        <v/>
      </c>
      <c r="K118" s="47"/>
      <c r="L118" s="48" t="str">
        <f>IF(G118="","",IF(COUNTIF(C118,"*女*"),VLOOKUP(G118,'出場選手データ女子(必須)'!$A$3:$H$100,7,FALSE),VLOOKUP(G118,'出場選手データ男子(必須)'!$A$3:$H$94,7,FALSE)))</f>
        <v/>
      </c>
      <c r="M118" s="44"/>
      <c r="O118" s="59"/>
    </row>
    <row r="119" spans="1:18" ht="15" customHeight="1">
      <c r="A119" s="1">
        <v>99</v>
      </c>
      <c r="B119" s="17"/>
      <c r="C119" s="4" t="str">
        <f t="shared" si="3"/>
        <v/>
      </c>
      <c r="D119" s="4" t="str">
        <f t="shared" si="4"/>
        <v/>
      </c>
      <c r="E119" s="18"/>
      <c r="F119" s="18"/>
      <c r="G119" s="19"/>
      <c r="H119" s="18" t="str">
        <f>IF(G119="","",IF(COUNTIF(C119,"*女*"),VLOOKUP(G119,'出場選手データ女子(必須)'!$A$3:$F$100,2,FALSE),VLOOKUP(G119,'出場選手データ男子(必須)'!$A$3:$F$94,2,FALSE)))</f>
        <v/>
      </c>
      <c r="I119" s="18" t="str">
        <f>IF(G119="","",IF(COUNTIF(C119,"*女*"),VLOOKUP(G119,'出場選手データ女子(必須)'!$A$3:$F$100,4,FALSE),VLOOKUP(G119,'出場選手データ男子(必須)'!$A$3:$F$94,4,FALSE)))</f>
        <v/>
      </c>
      <c r="J119" s="41" t="str">
        <f>IF(G119="","",IF(COUNTIF(C119,"*女*"),VLOOKUP(G119,'出場選手データ女子(必須)'!$A$3:$F$100,5,FALSE),VLOOKUP(G119,'出場選手データ男子(必須)'!$A$3:$F$94,5,FALSE)))</f>
        <v/>
      </c>
      <c r="K119" s="47"/>
      <c r="L119" s="48" t="str">
        <f>IF(G119="","",IF(COUNTIF(C119,"*女*"),VLOOKUP(G119,'出場選手データ女子(必須)'!$A$3:$H$100,7,FALSE),VLOOKUP(G119,'出場選手データ男子(必須)'!$A$3:$H$94,7,FALSE)))</f>
        <v/>
      </c>
      <c r="M119" s="44"/>
      <c r="O119" s="59"/>
    </row>
    <row r="120" spans="1:18" ht="15" customHeight="1">
      <c r="A120" s="1">
        <v>100</v>
      </c>
      <c r="B120" s="17"/>
      <c r="C120" s="4" t="str">
        <f t="shared" si="3"/>
        <v/>
      </c>
      <c r="D120" s="4" t="str">
        <f t="shared" si="4"/>
        <v/>
      </c>
      <c r="E120" s="18"/>
      <c r="F120" s="18"/>
      <c r="G120" s="19"/>
      <c r="H120" s="18" t="str">
        <f>IF(G120="","",IF(COUNTIF(C120,"*女*"),VLOOKUP(G120,'出場選手データ女子(必須)'!$A$3:$F$100,2,FALSE),VLOOKUP(G120,'出場選手データ男子(必須)'!$A$3:$F$94,2,FALSE)))</f>
        <v/>
      </c>
      <c r="I120" s="18" t="str">
        <f>IF(G120="","",IF(COUNTIF(C120,"*女*"),VLOOKUP(G120,'出場選手データ女子(必須)'!$A$3:$F$100,4,FALSE),VLOOKUP(G120,'出場選手データ男子(必須)'!$A$3:$F$94,4,FALSE)))</f>
        <v/>
      </c>
      <c r="J120" s="41" t="str">
        <f>IF(G120="","",IF(COUNTIF(C120,"*女*"),VLOOKUP(G120,'出場選手データ女子(必須)'!$A$3:$F$100,5,FALSE),VLOOKUP(G120,'出場選手データ男子(必須)'!$A$3:$F$94,5,FALSE)))</f>
        <v/>
      </c>
      <c r="K120" s="47"/>
      <c r="L120" s="48" t="str">
        <f>IF(G120="","",IF(COUNTIF(C120,"*女*"),VLOOKUP(G120,'出場選手データ女子(必須)'!$A$3:$H$100,7,FALSE),VLOOKUP(G120,'出場選手データ男子(必須)'!$A$3:$H$94,7,FALSE)))</f>
        <v/>
      </c>
      <c r="M120" s="44"/>
      <c r="O120" s="59"/>
    </row>
    <row r="121" spans="1:18" ht="15" customHeight="1">
      <c r="A121" s="1">
        <v>101</v>
      </c>
      <c r="B121" s="17"/>
      <c r="C121" s="4" t="str">
        <f t="shared" si="3"/>
        <v/>
      </c>
      <c r="D121" s="4" t="str">
        <f t="shared" si="4"/>
        <v/>
      </c>
      <c r="E121" s="18"/>
      <c r="F121" s="18"/>
      <c r="G121" s="19"/>
      <c r="H121" s="18" t="str">
        <f>IF(G121="","",IF(COUNTIF(C121,"*女*"),VLOOKUP(G121,'出場選手データ女子(必須)'!$A$3:$F$100,2,FALSE),VLOOKUP(G121,'出場選手データ男子(必須)'!$A$3:$F$94,2,FALSE)))</f>
        <v/>
      </c>
      <c r="I121" s="18" t="str">
        <f>IF(G121="","",IF(COUNTIF(C121,"*女*"),VLOOKUP(G121,'出場選手データ女子(必須)'!$A$3:$F$100,4,FALSE),VLOOKUP(G121,'出場選手データ男子(必須)'!$A$3:$F$94,4,FALSE)))</f>
        <v/>
      </c>
      <c r="J121" s="41" t="str">
        <f>IF(G121="","",IF(COUNTIF(C121,"*女*"),VLOOKUP(G121,'出場選手データ女子(必須)'!$A$3:$F$100,5,FALSE),VLOOKUP(G121,'出場選手データ男子(必須)'!$A$3:$F$94,5,FALSE)))</f>
        <v/>
      </c>
      <c r="K121" s="47"/>
      <c r="L121" s="48" t="str">
        <f>IF(G121="","",IF(COUNTIF(C121,"*女*"),VLOOKUP(G121,'出場選手データ女子(必須)'!$A$3:$H$100,7,FALSE),VLOOKUP(G121,'出場選手データ男子(必須)'!$A$3:$H$94,7,FALSE)))</f>
        <v/>
      </c>
      <c r="O121" s="59"/>
    </row>
    <row r="122" spans="1:18" ht="15" customHeight="1">
      <c r="A122" s="1">
        <v>102</v>
      </c>
      <c r="B122" s="17"/>
      <c r="C122" s="4" t="str">
        <f t="shared" si="3"/>
        <v/>
      </c>
      <c r="D122" s="4" t="str">
        <f t="shared" si="4"/>
        <v/>
      </c>
      <c r="E122" s="18"/>
      <c r="F122" s="18"/>
      <c r="G122" s="19"/>
      <c r="H122" s="18" t="str">
        <f>IF(G122="","",IF(COUNTIF(C122,"*女*"),VLOOKUP(G122,'出場選手データ女子(必須)'!$A$3:$F$100,2,FALSE),VLOOKUP(G122,'出場選手データ男子(必須)'!$A$3:$F$94,2,FALSE)))</f>
        <v/>
      </c>
      <c r="I122" s="18" t="str">
        <f>IF(G122="","",IF(COUNTIF(C122,"*女*"),VLOOKUP(G122,'出場選手データ女子(必須)'!$A$3:$F$100,4,FALSE),VLOOKUP(G122,'出場選手データ男子(必須)'!$A$3:$F$94,4,FALSE)))</f>
        <v/>
      </c>
      <c r="J122" s="41" t="str">
        <f>IF(G122="","",IF(COUNTIF(C122,"*女*"),VLOOKUP(G122,'出場選手データ女子(必須)'!$A$3:$F$100,5,FALSE),VLOOKUP(G122,'出場選手データ男子(必須)'!$A$3:$F$94,5,FALSE)))</f>
        <v/>
      </c>
      <c r="K122" s="47"/>
      <c r="L122" s="48" t="str">
        <f>IF(G122="","",IF(COUNTIF(C122,"*女*"),VLOOKUP(G122,'出場選手データ女子(必須)'!$A$3:$H$100,7,FALSE),VLOOKUP(G122,'出場選手データ男子(必須)'!$A$3:$H$94,7,FALSE)))</f>
        <v/>
      </c>
      <c r="O122" s="59"/>
    </row>
    <row r="123" spans="1:18" ht="15" customHeight="1">
      <c r="A123" s="1">
        <v>103</v>
      </c>
      <c r="B123" s="17"/>
      <c r="C123" s="4" t="str">
        <f t="shared" si="3"/>
        <v/>
      </c>
      <c r="D123" s="4" t="str">
        <f t="shared" si="4"/>
        <v/>
      </c>
      <c r="E123" s="18"/>
      <c r="F123" s="18"/>
      <c r="G123" s="19"/>
      <c r="H123" s="18" t="str">
        <f>IF(G123="","",IF(COUNTIF(C123,"*女*"),VLOOKUP(G123,'出場選手データ女子(必須)'!$A$3:$F$100,2,FALSE),VLOOKUP(G123,'出場選手データ男子(必須)'!$A$3:$F$94,2,FALSE)))</f>
        <v/>
      </c>
      <c r="I123" s="18" t="str">
        <f>IF(G123="","",IF(COUNTIF(C123,"*女*"),VLOOKUP(G123,'出場選手データ女子(必須)'!$A$3:$F$100,4,FALSE),VLOOKUP(G123,'出場選手データ男子(必須)'!$A$3:$F$94,4,FALSE)))</f>
        <v/>
      </c>
      <c r="J123" s="41" t="str">
        <f>IF(G123="","",IF(COUNTIF(C123,"*女*"),VLOOKUP(G123,'出場選手データ女子(必須)'!$A$3:$F$100,5,FALSE),VLOOKUP(G123,'出場選手データ男子(必須)'!$A$3:$F$94,5,FALSE)))</f>
        <v/>
      </c>
      <c r="K123" s="47"/>
      <c r="L123" s="48" t="str">
        <f>IF(G123="","",IF(COUNTIF(C123,"*女*"),VLOOKUP(G123,'出場選手データ女子(必須)'!$A$3:$H$100,7,FALSE),VLOOKUP(G123,'出場選手データ男子(必須)'!$A$3:$H$94,7,FALSE)))</f>
        <v/>
      </c>
      <c r="O123" s="59"/>
    </row>
    <row r="124" spans="1:18" ht="15" customHeight="1">
      <c r="A124" s="1">
        <v>104</v>
      </c>
      <c r="B124" s="17"/>
      <c r="C124" s="4" t="str">
        <f t="shared" si="3"/>
        <v/>
      </c>
      <c r="D124" s="4" t="str">
        <f t="shared" si="4"/>
        <v/>
      </c>
      <c r="E124" s="18"/>
      <c r="F124" s="18"/>
      <c r="G124" s="19"/>
      <c r="H124" s="18" t="str">
        <f>IF(G124="","",IF(COUNTIF(C124,"*女*"),VLOOKUP(G124,'出場選手データ女子(必須)'!$A$3:$F$100,2,FALSE),VLOOKUP(G124,'出場選手データ男子(必須)'!$A$3:$F$94,2,FALSE)))</f>
        <v/>
      </c>
      <c r="I124" s="18" t="str">
        <f>IF(G124="","",IF(COUNTIF(C124,"*女*"),VLOOKUP(G124,'出場選手データ女子(必須)'!$A$3:$F$100,4,FALSE),VLOOKUP(G124,'出場選手データ男子(必須)'!$A$3:$F$94,4,FALSE)))</f>
        <v/>
      </c>
      <c r="J124" s="41" t="str">
        <f>IF(G124="","",IF(COUNTIF(C124,"*女*"),VLOOKUP(G124,'出場選手データ女子(必須)'!$A$3:$F$100,5,FALSE),VLOOKUP(G124,'出場選手データ男子(必須)'!$A$3:$F$94,5,FALSE)))</f>
        <v/>
      </c>
      <c r="K124" s="47"/>
      <c r="L124" s="48" t="str">
        <f>IF(G124="","",IF(COUNTIF(C124,"*女*"),VLOOKUP(G124,'出場選手データ女子(必須)'!$A$3:$H$100,7,FALSE),VLOOKUP(G124,'出場選手データ男子(必須)'!$A$3:$H$94,7,FALSE)))</f>
        <v/>
      </c>
      <c r="O124" s="59"/>
    </row>
    <row r="125" spans="1:18" ht="15" customHeight="1">
      <c r="A125" s="1">
        <v>105</v>
      </c>
      <c r="B125" s="17"/>
      <c r="C125" s="4" t="str">
        <f t="shared" si="3"/>
        <v/>
      </c>
      <c r="D125" s="4" t="str">
        <f t="shared" si="4"/>
        <v/>
      </c>
      <c r="E125" s="18"/>
      <c r="F125" s="18"/>
      <c r="G125" s="19"/>
      <c r="H125" s="18" t="str">
        <f>IF(G125="","",IF(COUNTIF(C125,"*女*"),VLOOKUP(G125,'出場選手データ女子(必須)'!$A$3:$F$100,2,FALSE),VLOOKUP(G125,'出場選手データ男子(必須)'!$A$3:$F$94,2,FALSE)))</f>
        <v/>
      </c>
      <c r="I125" s="18" t="str">
        <f>IF(G125="","",IF(COUNTIF(C125,"*女*"),VLOOKUP(G125,'出場選手データ女子(必須)'!$A$3:$F$100,4,FALSE),VLOOKUP(G125,'出場選手データ男子(必須)'!$A$3:$F$94,4,FALSE)))</f>
        <v/>
      </c>
      <c r="J125" s="41" t="str">
        <f>IF(G125="","",IF(COUNTIF(C125,"*女*"),VLOOKUP(G125,'出場選手データ女子(必須)'!$A$3:$F$100,5,FALSE),VLOOKUP(G125,'出場選手データ男子(必須)'!$A$3:$F$94,5,FALSE)))</f>
        <v/>
      </c>
      <c r="K125" s="47"/>
      <c r="L125" s="48" t="str">
        <f>IF(G125="","",IF(COUNTIF(C125,"*女*"),VLOOKUP(G125,'出場選手データ女子(必須)'!$A$3:$H$100,7,FALSE),VLOOKUP(G125,'出場選手データ男子(必須)'!$A$3:$H$94,7,FALSE)))</f>
        <v/>
      </c>
      <c r="O125" s="59"/>
    </row>
    <row r="126" spans="1:18" ht="15" customHeight="1">
      <c r="A126" s="1">
        <v>106</v>
      </c>
      <c r="B126" s="17"/>
      <c r="C126" s="4" t="str">
        <f t="shared" si="3"/>
        <v/>
      </c>
      <c r="D126" s="4" t="str">
        <f t="shared" si="4"/>
        <v/>
      </c>
      <c r="E126" s="18"/>
      <c r="F126" s="18"/>
      <c r="G126" s="19"/>
      <c r="H126" s="18" t="str">
        <f>IF(G126="","",IF(COUNTIF(C126,"*女*"),VLOOKUP(G126,'出場選手データ女子(必須)'!$A$3:$F$100,2,FALSE),VLOOKUP(G126,'出場選手データ男子(必須)'!$A$3:$F$94,2,FALSE)))</f>
        <v/>
      </c>
      <c r="I126" s="18" t="str">
        <f>IF(G126="","",IF(COUNTIF(C126,"*女*"),VLOOKUP(G126,'出場選手データ女子(必須)'!$A$3:$F$100,4,FALSE),VLOOKUP(G126,'出場選手データ男子(必須)'!$A$3:$F$94,4,FALSE)))</f>
        <v/>
      </c>
      <c r="J126" s="41" t="str">
        <f>IF(G126="","",IF(COUNTIF(C126,"*女*"),VLOOKUP(G126,'出場選手データ女子(必須)'!$A$3:$F$100,5,FALSE),VLOOKUP(G126,'出場選手データ男子(必須)'!$A$3:$F$94,5,FALSE)))</f>
        <v/>
      </c>
      <c r="K126" s="47"/>
      <c r="L126" s="48" t="str">
        <f>IF(G126="","",IF(COUNTIF(C126,"*女*"),VLOOKUP(G126,'出場選手データ女子(必須)'!$A$3:$H$100,7,FALSE),VLOOKUP(G126,'出場選手データ男子(必須)'!$A$3:$H$94,7,FALSE)))</f>
        <v/>
      </c>
      <c r="O126" s="59"/>
    </row>
    <row r="127" spans="1:18" ht="15" customHeight="1">
      <c r="A127" s="1">
        <v>107</v>
      </c>
      <c r="B127" s="17"/>
      <c r="C127" s="4" t="str">
        <f t="shared" si="3"/>
        <v/>
      </c>
      <c r="D127" s="4" t="str">
        <f t="shared" si="4"/>
        <v/>
      </c>
      <c r="E127" s="18"/>
      <c r="F127" s="18"/>
      <c r="G127" s="19"/>
      <c r="H127" s="18" t="str">
        <f>IF(G127="","",IF(COUNTIF(C127,"*女*"),VLOOKUP(G127,'出場選手データ女子(必須)'!$A$3:$F$100,2,FALSE),VLOOKUP(G127,'出場選手データ男子(必須)'!$A$3:$F$94,2,FALSE)))</f>
        <v/>
      </c>
      <c r="I127" s="18" t="str">
        <f>IF(G127="","",IF(COUNTIF(C127,"*女*"),VLOOKUP(G127,'出場選手データ女子(必須)'!$A$3:$F$100,4,FALSE),VLOOKUP(G127,'出場選手データ男子(必須)'!$A$3:$F$94,4,FALSE)))</f>
        <v/>
      </c>
      <c r="J127" s="41" t="str">
        <f>IF(G127="","",IF(COUNTIF(C127,"*女*"),VLOOKUP(G127,'出場選手データ女子(必須)'!$A$3:$F$100,5,FALSE),VLOOKUP(G127,'出場選手データ男子(必須)'!$A$3:$F$94,5,FALSE)))</f>
        <v/>
      </c>
      <c r="K127" s="47"/>
      <c r="L127" s="48" t="str">
        <f>IF(G127="","",IF(COUNTIF(C127,"*女*"),VLOOKUP(G127,'出場選手データ女子(必須)'!$A$3:$H$100,7,FALSE),VLOOKUP(G127,'出場選手データ男子(必須)'!$A$3:$H$94,7,FALSE)))</f>
        <v/>
      </c>
      <c r="O127" s="59"/>
    </row>
    <row r="128" spans="1:18" ht="15" customHeight="1">
      <c r="A128" s="1">
        <v>108</v>
      </c>
      <c r="B128" s="17"/>
      <c r="C128" s="4" t="str">
        <f t="shared" si="3"/>
        <v/>
      </c>
      <c r="D128" s="4" t="str">
        <f t="shared" si="4"/>
        <v/>
      </c>
      <c r="E128" s="18"/>
      <c r="F128" s="18"/>
      <c r="G128" s="19"/>
      <c r="H128" s="18" t="str">
        <f>IF(G128="","",IF(COUNTIF(C128,"*女*"),VLOOKUP(G128,'出場選手データ女子(必須)'!$A$3:$F$100,2,FALSE),VLOOKUP(G128,'出場選手データ男子(必須)'!$A$3:$F$94,2,FALSE)))</f>
        <v/>
      </c>
      <c r="I128" s="18" t="str">
        <f>IF(G128="","",IF(COUNTIF(C128,"*女*"),VLOOKUP(G128,'出場選手データ女子(必須)'!$A$3:$F$100,4,FALSE),VLOOKUP(G128,'出場選手データ男子(必須)'!$A$3:$F$94,4,FALSE)))</f>
        <v/>
      </c>
      <c r="J128" s="41" t="str">
        <f>IF(G128="","",IF(COUNTIF(C128,"*女*"),VLOOKUP(G128,'出場選手データ女子(必須)'!$A$3:$F$100,5,FALSE),VLOOKUP(G128,'出場選手データ男子(必須)'!$A$3:$F$94,5,FALSE)))</f>
        <v/>
      </c>
      <c r="K128" s="47"/>
      <c r="L128" s="48" t="str">
        <f>IF(G128="","",IF(COUNTIF(C128,"*女*"),VLOOKUP(G128,'出場選手データ女子(必須)'!$A$3:$H$100,7,FALSE),VLOOKUP(G128,'出場選手データ男子(必須)'!$A$3:$H$94,7,FALSE)))</f>
        <v/>
      </c>
      <c r="O128" s="59"/>
    </row>
    <row r="129" spans="1:15" ht="15" customHeight="1">
      <c r="A129" s="1">
        <v>109</v>
      </c>
      <c r="B129" s="17"/>
      <c r="C129" s="4" t="str">
        <f t="shared" si="3"/>
        <v/>
      </c>
      <c r="D129" s="4" t="str">
        <f t="shared" si="4"/>
        <v/>
      </c>
      <c r="E129" s="18"/>
      <c r="F129" s="18"/>
      <c r="G129" s="19"/>
      <c r="H129" s="18" t="str">
        <f>IF(G129="","",IF(COUNTIF(C129,"*女*"),VLOOKUP(G129,'出場選手データ女子(必須)'!$A$3:$F$100,2,FALSE),VLOOKUP(G129,'出場選手データ男子(必須)'!$A$3:$F$94,2,FALSE)))</f>
        <v/>
      </c>
      <c r="I129" s="18" t="str">
        <f>IF(G129="","",IF(COUNTIF(C129,"*女*"),VLOOKUP(G129,'出場選手データ女子(必須)'!$A$3:$F$100,4,FALSE),VLOOKUP(G129,'出場選手データ男子(必須)'!$A$3:$F$94,4,FALSE)))</f>
        <v/>
      </c>
      <c r="J129" s="41" t="str">
        <f>IF(G129="","",IF(COUNTIF(C129,"*女*"),VLOOKUP(G129,'出場選手データ女子(必須)'!$A$3:$F$100,5,FALSE),VLOOKUP(G129,'出場選手データ男子(必須)'!$A$3:$F$94,5,FALSE)))</f>
        <v/>
      </c>
      <c r="K129" s="47"/>
      <c r="L129" s="48" t="str">
        <f>IF(G129="","",IF(COUNTIF(C129,"*女*"),VLOOKUP(G129,'出場選手データ女子(必須)'!$A$3:$H$100,7,FALSE),VLOOKUP(G129,'出場選手データ男子(必須)'!$A$3:$H$94,7,FALSE)))</f>
        <v/>
      </c>
      <c r="O129" s="59"/>
    </row>
    <row r="130" spans="1:15" ht="15" customHeight="1">
      <c r="A130" s="1">
        <v>110</v>
      </c>
      <c r="B130" s="17"/>
      <c r="C130" s="4" t="str">
        <f t="shared" si="3"/>
        <v/>
      </c>
      <c r="D130" s="4" t="str">
        <f t="shared" si="4"/>
        <v/>
      </c>
      <c r="E130" s="18"/>
      <c r="F130" s="18"/>
      <c r="G130" s="19"/>
      <c r="H130" s="18" t="str">
        <f>IF(G130="","",IF(COUNTIF(C130,"*女*"),VLOOKUP(G130,'出場選手データ女子(必須)'!$A$3:$F$100,2,FALSE),VLOOKUP(G130,'出場選手データ男子(必須)'!$A$3:$F$94,2,FALSE)))</f>
        <v/>
      </c>
      <c r="I130" s="18" t="str">
        <f>IF(G130="","",IF(COUNTIF(C130,"*女*"),VLOOKUP(G130,'出場選手データ女子(必須)'!$A$3:$F$100,4,FALSE),VLOOKUP(G130,'出場選手データ男子(必須)'!$A$3:$F$94,4,FALSE)))</f>
        <v/>
      </c>
      <c r="J130" s="41" t="str">
        <f>IF(G130="","",IF(COUNTIF(C130,"*女*"),VLOOKUP(G130,'出場選手データ女子(必須)'!$A$3:$F$100,5,FALSE),VLOOKUP(G130,'出場選手データ男子(必須)'!$A$3:$F$94,5,FALSE)))</f>
        <v/>
      </c>
      <c r="K130" s="47"/>
      <c r="L130" s="48" t="str">
        <f>IF(G130="","",IF(COUNTIF(C130,"*女*"),VLOOKUP(G130,'出場選手データ女子(必須)'!$A$3:$H$100,7,FALSE),VLOOKUP(G130,'出場選手データ男子(必須)'!$A$3:$H$94,7,FALSE)))</f>
        <v/>
      </c>
      <c r="O130" s="59"/>
    </row>
    <row r="131" spans="1:15" ht="15" customHeight="1">
      <c r="A131" s="1">
        <v>111</v>
      </c>
      <c r="B131" s="17"/>
      <c r="C131" s="4" t="str">
        <f t="shared" si="3"/>
        <v/>
      </c>
      <c r="D131" s="4" t="str">
        <f t="shared" si="4"/>
        <v/>
      </c>
      <c r="E131" s="18"/>
      <c r="F131" s="18"/>
      <c r="G131" s="19"/>
      <c r="H131" s="18" t="str">
        <f>IF(G131="","",IF(COUNTIF(C131,"*女*"),VLOOKUP(G131,'出場選手データ女子(必須)'!$A$3:$F$100,2,FALSE),VLOOKUP(G131,'出場選手データ男子(必須)'!$A$3:$F$94,2,FALSE)))</f>
        <v/>
      </c>
      <c r="I131" s="18" t="str">
        <f>IF(G131="","",IF(COUNTIF(C131,"*女*"),VLOOKUP(G131,'出場選手データ女子(必須)'!$A$3:$F$100,4,FALSE),VLOOKUP(G131,'出場選手データ男子(必須)'!$A$3:$F$94,4,FALSE)))</f>
        <v/>
      </c>
      <c r="J131" s="41" t="str">
        <f>IF(G131="","",IF(COUNTIF(C131,"*女*"),VLOOKUP(G131,'出場選手データ女子(必須)'!$A$3:$F$100,5,FALSE),VLOOKUP(G131,'出場選手データ男子(必須)'!$A$3:$F$94,5,FALSE)))</f>
        <v/>
      </c>
      <c r="K131" s="47"/>
      <c r="L131" s="48" t="str">
        <f>IF(G131="","",IF(COUNTIF(C131,"*女*"),VLOOKUP(G131,'出場選手データ女子(必須)'!$A$3:$H$100,7,FALSE),VLOOKUP(G131,'出場選手データ男子(必須)'!$A$3:$H$94,7,FALSE)))</f>
        <v/>
      </c>
      <c r="O131" s="59"/>
    </row>
    <row r="132" spans="1:15" ht="15" customHeight="1">
      <c r="A132" s="1">
        <v>112</v>
      </c>
      <c r="B132" s="17"/>
      <c r="C132" s="4" t="str">
        <f t="shared" si="3"/>
        <v/>
      </c>
      <c r="D132" s="4" t="str">
        <f t="shared" si="4"/>
        <v/>
      </c>
      <c r="E132" s="18"/>
      <c r="F132" s="18"/>
      <c r="G132" s="19"/>
      <c r="H132" s="18" t="str">
        <f>IF(G132="","",IF(COUNTIF(C132,"*女*"),VLOOKUP(G132,'出場選手データ女子(必須)'!$A$3:$F$100,2,FALSE),VLOOKUP(G132,'出場選手データ男子(必須)'!$A$3:$F$94,2,FALSE)))</f>
        <v/>
      </c>
      <c r="I132" s="18" t="str">
        <f>IF(G132="","",IF(COUNTIF(C132,"*女*"),VLOOKUP(G132,'出場選手データ女子(必須)'!$A$3:$F$100,4,FALSE),VLOOKUP(G132,'出場選手データ男子(必須)'!$A$3:$F$94,4,FALSE)))</f>
        <v/>
      </c>
      <c r="J132" s="41" t="str">
        <f>IF(G132="","",IF(COUNTIF(C132,"*女*"),VLOOKUP(G132,'出場選手データ女子(必須)'!$A$3:$F$100,5,FALSE),VLOOKUP(G132,'出場選手データ男子(必須)'!$A$3:$F$94,5,FALSE)))</f>
        <v/>
      </c>
      <c r="K132" s="47"/>
      <c r="L132" s="48" t="str">
        <f>IF(G132="","",IF(COUNTIF(C132,"*女*"),VLOOKUP(G132,'出場選手データ女子(必須)'!$A$3:$H$100,7,FALSE),VLOOKUP(G132,'出場選手データ男子(必須)'!$A$3:$H$94,7,FALSE)))</f>
        <v/>
      </c>
      <c r="O132" s="59"/>
    </row>
    <row r="133" spans="1:15" ht="15" customHeight="1">
      <c r="A133" s="1">
        <v>113</v>
      </c>
      <c r="B133" s="17"/>
      <c r="C133" s="4" t="str">
        <f t="shared" si="3"/>
        <v/>
      </c>
      <c r="D133" s="4" t="str">
        <f t="shared" si="4"/>
        <v/>
      </c>
      <c r="E133" s="18"/>
      <c r="F133" s="18"/>
      <c r="G133" s="19"/>
      <c r="H133" s="18" t="str">
        <f>IF(G133="","",IF(COUNTIF(C133,"*女*"),VLOOKUP(G133,'出場選手データ女子(必須)'!$A$3:$F$100,2,FALSE),VLOOKUP(G133,'出場選手データ男子(必須)'!$A$3:$F$94,2,FALSE)))</f>
        <v/>
      </c>
      <c r="I133" s="18" t="str">
        <f>IF(G133="","",IF(COUNTIF(C133,"*女*"),VLOOKUP(G133,'出場選手データ女子(必須)'!$A$3:$F$100,4,FALSE),VLOOKUP(G133,'出場選手データ男子(必須)'!$A$3:$F$94,4,FALSE)))</f>
        <v/>
      </c>
      <c r="J133" s="41" t="str">
        <f>IF(G133="","",IF(COUNTIF(C133,"*女*"),VLOOKUP(G133,'出場選手データ女子(必須)'!$A$3:$F$100,5,FALSE),VLOOKUP(G133,'出場選手データ男子(必須)'!$A$3:$F$94,5,FALSE)))</f>
        <v/>
      </c>
      <c r="K133" s="47"/>
      <c r="L133" s="48" t="str">
        <f>IF(G133="","",IF(COUNTIF(C133,"*女*"),VLOOKUP(G133,'出場選手データ女子(必須)'!$A$3:$H$100,7,FALSE),VLOOKUP(G133,'出場選手データ男子(必須)'!$A$3:$H$94,7,FALSE)))</f>
        <v/>
      </c>
      <c r="O133" s="59"/>
    </row>
    <row r="134" spans="1:15" ht="15" customHeight="1">
      <c r="A134" s="1">
        <v>114</v>
      </c>
      <c r="B134" s="17"/>
      <c r="C134" s="4" t="str">
        <f t="shared" si="3"/>
        <v/>
      </c>
      <c r="D134" s="4" t="str">
        <f t="shared" si="4"/>
        <v/>
      </c>
      <c r="E134" s="18"/>
      <c r="F134" s="18"/>
      <c r="G134" s="19"/>
      <c r="H134" s="18" t="str">
        <f>IF(G134="","",IF(COUNTIF(C134,"*女*"),VLOOKUP(G134,'出場選手データ女子(必須)'!$A$3:$F$100,2,FALSE),VLOOKUP(G134,'出場選手データ男子(必須)'!$A$3:$F$94,2,FALSE)))</f>
        <v/>
      </c>
      <c r="I134" s="18" t="str">
        <f>IF(G134="","",IF(COUNTIF(C134,"*女*"),VLOOKUP(G134,'出場選手データ女子(必須)'!$A$3:$F$100,4,FALSE),VLOOKUP(G134,'出場選手データ男子(必須)'!$A$3:$F$94,4,FALSE)))</f>
        <v/>
      </c>
      <c r="J134" s="41" t="str">
        <f>IF(G134="","",IF(COUNTIF(C134,"*女*"),VLOOKUP(G134,'出場選手データ女子(必須)'!$A$3:$F$100,5,FALSE),VLOOKUP(G134,'出場選手データ男子(必須)'!$A$3:$F$94,5,FALSE)))</f>
        <v/>
      </c>
      <c r="K134" s="47"/>
      <c r="L134" s="48" t="str">
        <f>IF(G134="","",IF(COUNTIF(C134,"*女*"),VLOOKUP(G134,'出場選手データ女子(必須)'!$A$3:$H$100,7,FALSE),VLOOKUP(G134,'出場選手データ男子(必須)'!$A$3:$H$94,7,FALSE)))</f>
        <v/>
      </c>
      <c r="O134" s="59"/>
    </row>
    <row r="135" spans="1:15" ht="15" customHeight="1">
      <c r="A135" s="1">
        <v>115</v>
      </c>
      <c r="B135" s="17"/>
      <c r="C135" s="4" t="str">
        <f t="shared" si="3"/>
        <v/>
      </c>
      <c r="D135" s="4" t="str">
        <f t="shared" si="4"/>
        <v/>
      </c>
      <c r="E135" s="18"/>
      <c r="F135" s="18"/>
      <c r="G135" s="19"/>
      <c r="H135" s="18" t="str">
        <f>IF(G135="","",IF(COUNTIF(C135,"*女*"),VLOOKUP(G135,'出場選手データ女子(必須)'!$A$3:$F$100,2,FALSE),VLOOKUP(G135,'出場選手データ男子(必須)'!$A$3:$F$94,2,FALSE)))</f>
        <v/>
      </c>
      <c r="I135" s="18" t="str">
        <f>IF(G135="","",IF(COUNTIF(C135,"*女*"),VLOOKUP(G135,'出場選手データ女子(必須)'!$A$3:$F$100,4,FALSE),VLOOKUP(G135,'出場選手データ男子(必須)'!$A$3:$F$94,4,FALSE)))</f>
        <v/>
      </c>
      <c r="J135" s="41" t="str">
        <f>IF(G135="","",IF(COUNTIF(C135,"*女*"),VLOOKUP(G135,'出場選手データ女子(必須)'!$A$3:$F$100,5,FALSE),VLOOKUP(G135,'出場選手データ男子(必須)'!$A$3:$F$94,5,FALSE)))</f>
        <v/>
      </c>
      <c r="K135" s="47"/>
      <c r="L135" s="48" t="str">
        <f>IF(G135="","",IF(COUNTIF(C135,"*女*"),VLOOKUP(G135,'出場選手データ女子(必須)'!$A$3:$H$100,7,FALSE),VLOOKUP(G135,'出場選手データ男子(必須)'!$A$3:$H$94,7,FALSE)))</f>
        <v/>
      </c>
      <c r="O135" s="59"/>
    </row>
    <row r="136" spans="1:15" ht="15" customHeight="1">
      <c r="A136" s="1">
        <v>116</v>
      </c>
      <c r="B136" s="17"/>
      <c r="C136" s="4" t="str">
        <f t="shared" si="3"/>
        <v/>
      </c>
      <c r="D136" s="4" t="str">
        <f t="shared" si="4"/>
        <v/>
      </c>
      <c r="E136" s="18"/>
      <c r="F136" s="18"/>
      <c r="G136" s="19"/>
      <c r="H136" s="18" t="str">
        <f>IF(G136="","",IF(COUNTIF(C136,"*女*"),VLOOKUP(G136,'出場選手データ女子(必須)'!$A$3:$F$100,2,FALSE),VLOOKUP(G136,'出場選手データ男子(必須)'!$A$3:$F$94,2,FALSE)))</f>
        <v/>
      </c>
      <c r="I136" s="18" t="str">
        <f>IF(G136="","",IF(COUNTIF(C136,"*女*"),VLOOKUP(G136,'出場選手データ女子(必須)'!$A$3:$F$100,4,FALSE),VLOOKUP(G136,'出場選手データ男子(必須)'!$A$3:$F$94,4,FALSE)))</f>
        <v/>
      </c>
      <c r="J136" s="41" t="str">
        <f>IF(G136="","",IF(COUNTIF(C136,"*女*"),VLOOKUP(G136,'出場選手データ女子(必須)'!$A$3:$F$100,5,FALSE),VLOOKUP(G136,'出場選手データ男子(必須)'!$A$3:$F$94,5,FALSE)))</f>
        <v/>
      </c>
      <c r="K136" s="47"/>
      <c r="L136" s="48" t="str">
        <f>IF(G136="","",IF(COUNTIF(C136,"*女*"),VLOOKUP(G136,'出場選手データ女子(必須)'!$A$3:$H$100,7,FALSE),VLOOKUP(G136,'出場選手データ男子(必須)'!$A$3:$H$94,7,FALSE)))</f>
        <v/>
      </c>
      <c r="O136" s="59"/>
    </row>
    <row r="137" spans="1:15" ht="15" customHeight="1">
      <c r="A137" s="1">
        <v>117</v>
      </c>
      <c r="B137" s="17"/>
      <c r="C137" s="4" t="str">
        <f t="shared" si="3"/>
        <v/>
      </c>
      <c r="D137" s="4" t="str">
        <f t="shared" si="4"/>
        <v/>
      </c>
      <c r="E137" s="18"/>
      <c r="F137" s="18"/>
      <c r="G137" s="19"/>
      <c r="H137" s="18" t="str">
        <f>IF(G137="","",IF(COUNTIF(C137,"*女*"),VLOOKUP(G137,'出場選手データ女子(必須)'!$A$3:$F$100,2,FALSE),VLOOKUP(G137,'出場選手データ男子(必須)'!$A$3:$F$94,2,FALSE)))</f>
        <v/>
      </c>
      <c r="I137" s="18" t="str">
        <f>IF(G137="","",IF(COUNTIF(C137,"*女*"),VLOOKUP(G137,'出場選手データ女子(必須)'!$A$3:$F$100,4,FALSE),VLOOKUP(G137,'出場選手データ男子(必須)'!$A$3:$F$94,4,FALSE)))</f>
        <v/>
      </c>
      <c r="J137" s="41" t="str">
        <f>IF(G137="","",IF(COUNTIF(C137,"*女*"),VLOOKUP(G137,'出場選手データ女子(必須)'!$A$3:$F$100,5,FALSE),VLOOKUP(G137,'出場選手データ男子(必須)'!$A$3:$F$94,5,FALSE)))</f>
        <v/>
      </c>
      <c r="K137" s="47"/>
      <c r="L137" s="48" t="str">
        <f>IF(G137="","",IF(COUNTIF(C137,"*女*"),VLOOKUP(G137,'出場選手データ女子(必須)'!$A$3:$H$100,7,FALSE),VLOOKUP(G137,'出場選手データ男子(必須)'!$A$3:$H$94,7,FALSE)))</f>
        <v/>
      </c>
      <c r="O137" s="59"/>
    </row>
    <row r="138" spans="1:15" ht="15" customHeight="1">
      <c r="A138" s="1">
        <v>118</v>
      </c>
      <c r="B138" s="17"/>
      <c r="C138" s="4" t="str">
        <f t="shared" si="3"/>
        <v/>
      </c>
      <c r="D138" s="4" t="str">
        <f t="shared" si="4"/>
        <v/>
      </c>
      <c r="E138" s="18"/>
      <c r="F138" s="18"/>
      <c r="G138" s="19"/>
      <c r="H138" s="18" t="str">
        <f>IF(G138="","",IF(COUNTIF(C138,"*女*"),VLOOKUP(G138,'出場選手データ女子(必須)'!$A$3:$F$100,2,FALSE),VLOOKUP(G138,'出場選手データ男子(必須)'!$A$3:$F$94,2,FALSE)))</f>
        <v/>
      </c>
      <c r="I138" s="18" t="str">
        <f>IF(G138="","",IF(COUNTIF(C138,"*女*"),VLOOKUP(G138,'出場選手データ女子(必須)'!$A$3:$F$100,4,FALSE),VLOOKUP(G138,'出場選手データ男子(必須)'!$A$3:$F$94,4,FALSE)))</f>
        <v/>
      </c>
      <c r="J138" s="41" t="str">
        <f>IF(G138="","",IF(COUNTIF(C138,"*女*"),VLOOKUP(G138,'出場選手データ女子(必須)'!$A$3:$F$100,5,FALSE),VLOOKUP(G138,'出場選手データ男子(必須)'!$A$3:$F$94,5,FALSE)))</f>
        <v/>
      </c>
      <c r="K138" s="47"/>
      <c r="L138" s="48" t="str">
        <f>IF(G138="","",IF(COUNTIF(C138,"*女*"),VLOOKUP(G138,'出場選手データ女子(必須)'!$A$3:$H$100,7,FALSE),VLOOKUP(G138,'出場選手データ男子(必須)'!$A$3:$H$94,7,FALSE)))</f>
        <v/>
      </c>
      <c r="O138" s="59"/>
    </row>
    <row r="139" spans="1:15" ht="15" customHeight="1">
      <c r="A139" s="1">
        <v>119</v>
      </c>
      <c r="B139" s="17"/>
      <c r="C139" s="4" t="str">
        <f t="shared" si="3"/>
        <v/>
      </c>
      <c r="D139" s="4" t="str">
        <f t="shared" si="4"/>
        <v/>
      </c>
      <c r="E139" s="18"/>
      <c r="F139" s="18"/>
      <c r="G139" s="19"/>
      <c r="H139" s="18" t="str">
        <f>IF(G139="","",IF(COUNTIF(C139,"*女*"),VLOOKUP(G139,'出場選手データ女子(必須)'!$A$3:$F$100,2,FALSE),VLOOKUP(G139,'出場選手データ男子(必須)'!$A$3:$F$94,2,FALSE)))</f>
        <v/>
      </c>
      <c r="I139" s="18" t="str">
        <f>IF(G139="","",IF(COUNTIF(C139,"*女*"),VLOOKUP(G139,'出場選手データ女子(必須)'!$A$3:$F$100,4,FALSE),VLOOKUP(G139,'出場選手データ男子(必須)'!$A$3:$F$94,4,FALSE)))</f>
        <v/>
      </c>
      <c r="J139" s="41" t="str">
        <f>IF(G139="","",IF(COUNTIF(C139,"*女*"),VLOOKUP(G139,'出場選手データ女子(必須)'!$A$3:$F$100,5,FALSE),VLOOKUP(G139,'出場選手データ男子(必須)'!$A$3:$F$94,5,FALSE)))</f>
        <v/>
      </c>
      <c r="K139" s="47"/>
      <c r="L139" s="48" t="str">
        <f>IF(G139="","",IF(COUNTIF(C139,"*女*"),VLOOKUP(G139,'出場選手データ女子(必須)'!$A$3:$H$100,7,FALSE),VLOOKUP(G139,'出場選手データ男子(必須)'!$A$3:$H$94,7,FALSE)))</f>
        <v/>
      </c>
      <c r="O139" s="59"/>
    </row>
    <row r="140" spans="1:15" ht="15" customHeight="1">
      <c r="A140" s="1">
        <v>120</v>
      </c>
      <c r="B140" s="17"/>
      <c r="C140" s="4" t="str">
        <f t="shared" si="3"/>
        <v/>
      </c>
      <c r="D140" s="4" t="str">
        <f t="shared" si="4"/>
        <v/>
      </c>
      <c r="E140" s="18"/>
      <c r="F140" s="18"/>
      <c r="G140" s="19"/>
      <c r="H140" s="18" t="str">
        <f>IF(G140="","",IF(COUNTIF(C140,"*女*"),VLOOKUP(G140,'出場選手データ女子(必須)'!$A$3:$F$100,2,FALSE),VLOOKUP(G140,'出場選手データ男子(必須)'!$A$3:$F$94,2,FALSE)))</f>
        <v/>
      </c>
      <c r="I140" s="18" t="str">
        <f>IF(G140="","",IF(COUNTIF(C140,"*女*"),VLOOKUP(G140,'出場選手データ女子(必須)'!$A$3:$F$100,4,FALSE),VLOOKUP(G140,'出場選手データ男子(必須)'!$A$3:$F$94,4,FALSE)))</f>
        <v/>
      </c>
      <c r="J140" s="41" t="str">
        <f>IF(G140="","",IF(COUNTIF(C140,"*女*"),VLOOKUP(G140,'出場選手データ女子(必須)'!$A$3:$F$100,5,FALSE),VLOOKUP(G140,'出場選手データ男子(必須)'!$A$3:$F$94,5,FALSE)))</f>
        <v/>
      </c>
      <c r="K140" s="47"/>
      <c r="L140" s="48" t="str">
        <f>IF(G140="","",IF(COUNTIF(C140,"*女*"),VLOOKUP(G140,'出場選手データ女子(必須)'!$A$3:$H$100,7,FALSE),VLOOKUP(G140,'出場選手データ男子(必須)'!$A$3:$H$94,7,FALSE)))</f>
        <v/>
      </c>
      <c r="O140" s="59"/>
    </row>
    <row r="141" spans="1:15" ht="15" customHeight="1">
      <c r="A141" s="1">
        <v>121</v>
      </c>
      <c r="B141" s="17"/>
      <c r="C141" s="4" t="str">
        <f t="shared" si="3"/>
        <v/>
      </c>
      <c r="D141" s="4" t="str">
        <f t="shared" si="4"/>
        <v/>
      </c>
      <c r="E141" s="18"/>
      <c r="F141" s="18"/>
      <c r="G141" s="19"/>
      <c r="H141" s="18" t="str">
        <f>IF(G141="","",IF(COUNTIF(C141,"*女*"),VLOOKUP(G141,'出場選手データ女子(必須)'!$A$3:$F$100,2,FALSE),VLOOKUP(G141,'出場選手データ男子(必須)'!$A$3:$F$94,2,FALSE)))</f>
        <v/>
      </c>
      <c r="I141" s="18" t="str">
        <f>IF(G141="","",IF(COUNTIF(C141,"*女*"),VLOOKUP(G141,'出場選手データ女子(必須)'!$A$3:$F$100,4,FALSE),VLOOKUP(G141,'出場選手データ男子(必須)'!$A$3:$F$94,4,FALSE)))</f>
        <v/>
      </c>
      <c r="J141" s="41" t="str">
        <f>IF(G141="","",IF(COUNTIF(C141,"*女*"),VLOOKUP(G141,'出場選手データ女子(必須)'!$A$3:$F$100,5,FALSE),VLOOKUP(G141,'出場選手データ男子(必須)'!$A$3:$F$94,5,FALSE)))</f>
        <v/>
      </c>
      <c r="K141" s="47"/>
      <c r="L141" s="48" t="str">
        <f>IF(G141="","",IF(COUNTIF(C141,"*女*"),VLOOKUP(G141,'出場選手データ女子(必須)'!$A$3:$H$100,7,FALSE),VLOOKUP(G141,'出場選手データ男子(必須)'!$A$3:$H$94,7,FALSE)))</f>
        <v/>
      </c>
      <c r="O141" s="59"/>
    </row>
    <row r="142" spans="1:15" ht="15" customHeight="1">
      <c r="A142" s="1">
        <v>122</v>
      </c>
      <c r="B142" s="17"/>
      <c r="C142" s="4" t="str">
        <f t="shared" si="3"/>
        <v/>
      </c>
      <c r="D142" s="4" t="str">
        <f t="shared" si="4"/>
        <v/>
      </c>
      <c r="E142" s="18"/>
      <c r="F142" s="18"/>
      <c r="G142" s="19"/>
      <c r="H142" s="18" t="str">
        <f>IF(G142="","",IF(COUNTIF(C142,"*女*"),VLOOKUP(G142,'出場選手データ女子(必須)'!$A$3:$F$100,2,FALSE),VLOOKUP(G142,'出場選手データ男子(必須)'!$A$3:$F$94,2,FALSE)))</f>
        <v/>
      </c>
      <c r="I142" s="18" t="str">
        <f>IF(G142="","",IF(COUNTIF(C142,"*女*"),VLOOKUP(G142,'出場選手データ女子(必須)'!$A$3:$F$100,4,FALSE),VLOOKUP(G142,'出場選手データ男子(必須)'!$A$3:$F$94,4,FALSE)))</f>
        <v/>
      </c>
      <c r="J142" s="41" t="str">
        <f>IF(G142="","",IF(COUNTIF(C142,"*女*"),VLOOKUP(G142,'出場選手データ女子(必須)'!$A$3:$F$100,5,FALSE),VLOOKUP(G142,'出場選手データ男子(必須)'!$A$3:$F$94,5,FALSE)))</f>
        <v/>
      </c>
      <c r="K142" s="47"/>
      <c r="L142" s="48" t="str">
        <f>IF(G142="","",IF(COUNTIF(C142,"*女*"),VLOOKUP(G142,'出場選手データ女子(必須)'!$A$3:$H$100,7,FALSE),VLOOKUP(G142,'出場選手データ男子(必須)'!$A$3:$H$94,7,FALSE)))</f>
        <v/>
      </c>
      <c r="O142" s="59"/>
    </row>
    <row r="143" spans="1:15" ht="15" customHeight="1">
      <c r="A143" s="1">
        <v>123</v>
      </c>
      <c r="B143" s="17"/>
      <c r="C143" s="4" t="str">
        <f t="shared" si="3"/>
        <v/>
      </c>
      <c r="D143" s="4" t="str">
        <f t="shared" si="4"/>
        <v/>
      </c>
      <c r="E143" s="18"/>
      <c r="F143" s="18"/>
      <c r="G143" s="19"/>
      <c r="H143" s="18" t="str">
        <f>IF(G143="","",IF(COUNTIF(C143,"*女*"),VLOOKUP(G143,'出場選手データ女子(必須)'!$A$3:$F$100,2,FALSE),VLOOKUP(G143,'出場選手データ男子(必須)'!$A$3:$F$94,2,FALSE)))</f>
        <v/>
      </c>
      <c r="I143" s="18" t="str">
        <f>IF(G143="","",IF(COUNTIF(C143,"*女*"),VLOOKUP(G143,'出場選手データ女子(必須)'!$A$3:$F$100,4,FALSE),VLOOKUP(G143,'出場選手データ男子(必須)'!$A$3:$F$94,4,FALSE)))</f>
        <v/>
      </c>
      <c r="J143" s="41" t="str">
        <f>IF(G143="","",IF(COUNTIF(C143,"*女*"),VLOOKUP(G143,'出場選手データ女子(必須)'!$A$3:$F$100,5,FALSE),VLOOKUP(G143,'出場選手データ男子(必須)'!$A$3:$F$94,5,FALSE)))</f>
        <v/>
      </c>
      <c r="K143" s="47"/>
      <c r="L143" s="48" t="str">
        <f>IF(G143="","",IF(COUNTIF(C143,"*女*"),VLOOKUP(G143,'出場選手データ女子(必須)'!$A$3:$H$100,7,FALSE),VLOOKUP(G143,'出場選手データ男子(必須)'!$A$3:$H$94,7,FALSE)))</f>
        <v/>
      </c>
      <c r="O143" s="59"/>
    </row>
    <row r="144" spans="1:15" ht="15" customHeight="1">
      <c r="A144" s="1">
        <v>124</v>
      </c>
      <c r="B144" s="17"/>
      <c r="C144" s="4" t="str">
        <f t="shared" si="3"/>
        <v/>
      </c>
      <c r="D144" s="4" t="str">
        <f t="shared" si="4"/>
        <v/>
      </c>
      <c r="E144" s="18"/>
      <c r="F144" s="18"/>
      <c r="G144" s="19"/>
      <c r="H144" s="18" t="str">
        <f>IF(G144="","",IF(COUNTIF(C144,"*女*"),VLOOKUP(G144,'出場選手データ女子(必須)'!$A$3:$F$100,2,FALSE),VLOOKUP(G144,'出場選手データ男子(必須)'!$A$3:$F$94,2,FALSE)))</f>
        <v/>
      </c>
      <c r="I144" s="18" t="str">
        <f>IF(G144="","",IF(COUNTIF(C144,"*女*"),VLOOKUP(G144,'出場選手データ女子(必須)'!$A$3:$F$100,4,FALSE),VLOOKUP(G144,'出場選手データ男子(必須)'!$A$3:$F$94,4,FALSE)))</f>
        <v/>
      </c>
      <c r="J144" s="41" t="str">
        <f>IF(G144="","",IF(COUNTIF(C144,"*女*"),VLOOKUP(G144,'出場選手データ女子(必須)'!$A$3:$F$100,5,FALSE),VLOOKUP(G144,'出場選手データ男子(必須)'!$A$3:$F$94,5,FALSE)))</f>
        <v/>
      </c>
      <c r="K144" s="47"/>
      <c r="L144" s="48" t="str">
        <f>IF(G144="","",IF(COUNTIF(C144,"*女*"),VLOOKUP(G144,'出場選手データ女子(必須)'!$A$3:$H$100,7,FALSE),VLOOKUP(G144,'出場選手データ男子(必須)'!$A$3:$H$94,7,FALSE)))</f>
        <v/>
      </c>
      <c r="O144" s="59"/>
    </row>
    <row r="145" spans="1:15" ht="15" customHeight="1">
      <c r="A145" s="1">
        <v>125</v>
      </c>
      <c r="B145" s="17"/>
      <c r="C145" s="4" t="str">
        <f t="shared" si="3"/>
        <v/>
      </c>
      <c r="D145" s="4" t="str">
        <f t="shared" si="4"/>
        <v/>
      </c>
      <c r="E145" s="18"/>
      <c r="F145" s="18"/>
      <c r="G145" s="19"/>
      <c r="H145" s="18" t="str">
        <f>IF(G145="","",IF(COUNTIF(C145,"*女*"),VLOOKUP(G145,'出場選手データ女子(必須)'!$A$3:$F$100,2,FALSE),VLOOKUP(G145,'出場選手データ男子(必須)'!$A$3:$F$94,2,FALSE)))</f>
        <v/>
      </c>
      <c r="I145" s="18" t="str">
        <f>IF(G145="","",IF(COUNTIF(C145,"*女*"),VLOOKUP(G145,'出場選手データ女子(必須)'!$A$3:$F$100,4,FALSE),VLOOKUP(G145,'出場選手データ男子(必須)'!$A$3:$F$94,4,FALSE)))</f>
        <v/>
      </c>
      <c r="J145" s="41" t="str">
        <f>IF(G145="","",IF(COUNTIF(C145,"*女*"),VLOOKUP(G145,'出場選手データ女子(必須)'!$A$3:$F$100,5,FALSE),VLOOKUP(G145,'出場選手データ男子(必須)'!$A$3:$F$94,5,FALSE)))</f>
        <v/>
      </c>
      <c r="K145" s="47"/>
      <c r="L145" s="48" t="str">
        <f>IF(G145="","",IF(COUNTIF(C145,"*女*"),VLOOKUP(G145,'出場選手データ女子(必須)'!$A$3:$H$100,7,FALSE),VLOOKUP(G145,'出場選手データ男子(必須)'!$A$3:$H$94,7,FALSE)))</f>
        <v/>
      </c>
      <c r="O145" s="59"/>
    </row>
    <row r="146" spans="1:15" ht="15" customHeight="1">
      <c r="A146" s="1">
        <v>126</v>
      </c>
      <c r="B146" s="17"/>
      <c r="C146" s="4" t="str">
        <f t="shared" si="3"/>
        <v/>
      </c>
      <c r="D146" s="4" t="str">
        <f t="shared" si="4"/>
        <v/>
      </c>
      <c r="E146" s="18"/>
      <c r="F146" s="18"/>
      <c r="G146" s="19"/>
      <c r="H146" s="18" t="str">
        <f>IF(G146="","",IF(COUNTIF(C146,"*女*"),VLOOKUP(G146,'出場選手データ女子(必須)'!$A$3:$F$100,2,FALSE),VLOOKUP(G146,'出場選手データ男子(必須)'!$A$3:$F$94,2,FALSE)))</f>
        <v/>
      </c>
      <c r="I146" s="18" t="str">
        <f>IF(G146="","",IF(COUNTIF(C146,"*女*"),VLOOKUP(G146,'出場選手データ女子(必須)'!$A$3:$F$100,4,FALSE),VLOOKUP(G146,'出場選手データ男子(必須)'!$A$3:$F$94,4,FALSE)))</f>
        <v/>
      </c>
      <c r="J146" s="41" t="str">
        <f>IF(G146="","",IF(COUNTIF(C146,"*女*"),VLOOKUP(G146,'出場選手データ女子(必須)'!$A$3:$F$100,5,FALSE),VLOOKUP(G146,'出場選手データ男子(必須)'!$A$3:$F$94,5,FALSE)))</f>
        <v/>
      </c>
      <c r="K146" s="47"/>
      <c r="L146" s="48" t="str">
        <f>IF(G146="","",IF(COUNTIF(C146,"*女*"),VLOOKUP(G146,'出場選手データ女子(必須)'!$A$3:$H$100,7,FALSE),VLOOKUP(G146,'出場選手データ男子(必須)'!$A$3:$H$94,7,FALSE)))</f>
        <v/>
      </c>
      <c r="O146" s="59"/>
    </row>
    <row r="147" spans="1:15" ht="15" customHeight="1">
      <c r="A147" s="1">
        <v>127</v>
      </c>
      <c r="B147" s="17"/>
      <c r="C147" s="4" t="str">
        <f t="shared" si="3"/>
        <v/>
      </c>
      <c r="D147" s="4" t="str">
        <f t="shared" si="4"/>
        <v/>
      </c>
      <c r="E147" s="18"/>
      <c r="F147" s="18"/>
      <c r="G147" s="19"/>
      <c r="H147" s="18" t="str">
        <f>IF(G147="","",IF(COUNTIF(C147,"*女*"),VLOOKUP(G147,'出場選手データ女子(必須)'!$A$3:$F$100,2,FALSE),VLOOKUP(G147,'出場選手データ男子(必須)'!$A$3:$F$94,2,FALSE)))</f>
        <v/>
      </c>
      <c r="I147" s="18" t="str">
        <f>IF(G147="","",IF(COUNTIF(C147,"*女*"),VLOOKUP(G147,'出場選手データ女子(必須)'!$A$3:$F$100,4,FALSE),VLOOKUP(G147,'出場選手データ男子(必須)'!$A$3:$F$94,4,FALSE)))</f>
        <v/>
      </c>
      <c r="J147" s="41" t="str">
        <f>IF(G147="","",IF(COUNTIF(C147,"*女*"),VLOOKUP(G147,'出場選手データ女子(必須)'!$A$3:$F$100,5,FALSE),VLOOKUP(G147,'出場選手データ男子(必須)'!$A$3:$F$94,5,FALSE)))</f>
        <v/>
      </c>
      <c r="K147" s="47"/>
      <c r="L147" s="48" t="str">
        <f>IF(G147="","",IF(COUNTIF(C147,"*女*"),VLOOKUP(G147,'出場選手データ女子(必須)'!$A$3:$H$100,7,FALSE),VLOOKUP(G147,'出場選手データ男子(必須)'!$A$3:$H$94,7,FALSE)))</f>
        <v/>
      </c>
      <c r="O147" s="59"/>
    </row>
    <row r="148" spans="1:15" ht="15" customHeight="1">
      <c r="A148" s="1">
        <v>128</v>
      </c>
      <c r="B148" s="17"/>
      <c r="C148" s="4" t="str">
        <f t="shared" si="3"/>
        <v/>
      </c>
      <c r="D148" s="4" t="str">
        <f t="shared" si="4"/>
        <v/>
      </c>
      <c r="E148" s="18"/>
      <c r="F148" s="18"/>
      <c r="G148" s="19"/>
      <c r="H148" s="18" t="str">
        <f>IF(G148="","",IF(COUNTIF(C148,"*女*"),VLOOKUP(G148,'出場選手データ女子(必須)'!$A$3:$F$100,2,FALSE),VLOOKUP(G148,'出場選手データ男子(必須)'!$A$3:$F$94,2,FALSE)))</f>
        <v/>
      </c>
      <c r="I148" s="18" t="str">
        <f>IF(G148="","",IF(COUNTIF(C148,"*女*"),VLOOKUP(G148,'出場選手データ女子(必須)'!$A$3:$F$100,4,FALSE),VLOOKUP(G148,'出場選手データ男子(必須)'!$A$3:$F$94,4,FALSE)))</f>
        <v/>
      </c>
      <c r="J148" s="41" t="str">
        <f>IF(G148="","",IF(COUNTIF(C148,"*女*"),VLOOKUP(G148,'出場選手データ女子(必須)'!$A$3:$F$100,5,FALSE),VLOOKUP(G148,'出場選手データ男子(必須)'!$A$3:$F$94,5,FALSE)))</f>
        <v/>
      </c>
      <c r="K148" s="47"/>
      <c r="L148" s="48" t="str">
        <f>IF(G148="","",IF(COUNTIF(C148,"*女*"),VLOOKUP(G148,'出場選手データ女子(必須)'!$A$3:$H$100,7,FALSE),VLOOKUP(G148,'出場選手データ男子(必須)'!$A$3:$H$94,7,FALSE)))</f>
        <v/>
      </c>
      <c r="O148" s="59"/>
    </row>
    <row r="149" spans="1:15" ht="15" customHeight="1">
      <c r="A149" s="1">
        <v>129</v>
      </c>
      <c r="B149" s="17"/>
      <c r="C149" s="4" t="str">
        <f t="shared" ref="C149:C180" si="5">IF(ISBLANK(B149),"",VLOOKUP(B149,$N$22:$P$121,2,FALSE))</f>
        <v/>
      </c>
      <c r="D149" s="4" t="str">
        <f t="shared" ref="D149:D180" si="6">IF(ISBLANK(B149),"",VLOOKUP(B149,$N$22:$P$121,3,FALSE))</f>
        <v/>
      </c>
      <c r="E149" s="18"/>
      <c r="F149" s="18"/>
      <c r="G149" s="19"/>
      <c r="H149" s="18" t="str">
        <f>IF(G149="","",IF(COUNTIF(C149,"*女*"),VLOOKUP(G149,'出場選手データ女子(必須)'!$A$3:$F$100,2,FALSE),VLOOKUP(G149,'出場選手データ男子(必須)'!$A$3:$F$94,2,FALSE)))</f>
        <v/>
      </c>
      <c r="I149" s="18" t="str">
        <f>IF(G149="","",IF(COUNTIF(C149,"*女*"),VLOOKUP(G149,'出場選手データ女子(必須)'!$A$3:$F$100,4,FALSE),VLOOKUP(G149,'出場選手データ男子(必須)'!$A$3:$F$94,4,FALSE)))</f>
        <v/>
      </c>
      <c r="J149" s="41" t="str">
        <f>IF(G149="","",IF(COUNTIF(C149,"*女*"),VLOOKUP(G149,'出場選手データ女子(必須)'!$A$3:$F$100,5,FALSE),VLOOKUP(G149,'出場選手データ男子(必須)'!$A$3:$F$94,5,FALSE)))</f>
        <v/>
      </c>
      <c r="K149" s="47"/>
      <c r="L149" s="48" t="str">
        <f>IF(G149="","",IF(COUNTIF(C149,"*女*"),VLOOKUP(G149,'出場選手データ女子(必須)'!$A$3:$H$100,7,FALSE),VLOOKUP(G149,'出場選手データ男子(必須)'!$A$3:$H$94,7,FALSE)))</f>
        <v/>
      </c>
      <c r="O149" s="59"/>
    </row>
    <row r="150" spans="1:15" ht="15" customHeight="1">
      <c r="A150" s="1">
        <v>130</v>
      </c>
      <c r="B150" s="17"/>
      <c r="C150" s="4" t="str">
        <f t="shared" si="5"/>
        <v/>
      </c>
      <c r="D150" s="4" t="str">
        <f t="shared" si="6"/>
        <v/>
      </c>
      <c r="E150" s="18"/>
      <c r="F150" s="18"/>
      <c r="G150" s="19"/>
      <c r="H150" s="18" t="str">
        <f>IF(G150="","",IF(COUNTIF(C150,"*女*"),VLOOKUP(G150,'出場選手データ女子(必須)'!$A$3:$F$100,2,FALSE),VLOOKUP(G150,'出場選手データ男子(必須)'!$A$3:$F$94,2,FALSE)))</f>
        <v/>
      </c>
      <c r="I150" s="18" t="str">
        <f>IF(G150="","",IF(COUNTIF(C150,"*女*"),VLOOKUP(G150,'出場選手データ女子(必須)'!$A$3:$F$100,4,FALSE),VLOOKUP(G150,'出場選手データ男子(必須)'!$A$3:$F$94,4,FALSE)))</f>
        <v/>
      </c>
      <c r="J150" s="41" t="str">
        <f>IF(G150="","",IF(COUNTIF(C150,"*女*"),VLOOKUP(G150,'出場選手データ女子(必須)'!$A$3:$F$100,5,FALSE),VLOOKUP(G150,'出場選手データ男子(必須)'!$A$3:$F$94,5,FALSE)))</f>
        <v/>
      </c>
      <c r="K150" s="47"/>
      <c r="L150" s="48" t="str">
        <f>IF(G150="","",IF(COUNTIF(C150,"*女*"),VLOOKUP(G150,'出場選手データ女子(必須)'!$A$3:$H$100,7,FALSE),VLOOKUP(G150,'出場選手データ男子(必須)'!$A$3:$H$94,7,FALSE)))</f>
        <v/>
      </c>
      <c r="O150" s="59"/>
    </row>
    <row r="151" spans="1:15" ht="15" customHeight="1">
      <c r="A151" s="1">
        <v>131</v>
      </c>
      <c r="B151" s="17"/>
      <c r="C151" s="4" t="str">
        <f t="shared" si="5"/>
        <v/>
      </c>
      <c r="D151" s="4" t="str">
        <f t="shared" si="6"/>
        <v/>
      </c>
      <c r="E151" s="18"/>
      <c r="F151" s="18"/>
      <c r="G151" s="19"/>
      <c r="H151" s="18" t="str">
        <f>IF(G151="","",IF(COUNTIF(C151,"*女*"),VLOOKUP(G151,'出場選手データ女子(必須)'!$A$3:$F$100,2,FALSE),VLOOKUP(G151,'出場選手データ男子(必須)'!$A$3:$F$94,2,FALSE)))</f>
        <v/>
      </c>
      <c r="I151" s="18" t="str">
        <f>IF(G151="","",IF(COUNTIF(C151,"*女*"),VLOOKUP(G151,'出場選手データ女子(必須)'!$A$3:$F$100,4,FALSE),VLOOKUP(G151,'出場選手データ男子(必須)'!$A$3:$F$94,4,FALSE)))</f>
        <v/>
      </c>
      <c r="J151" s="41" t="str">
        <f>IF(G151="","",IF(COUNTIF(C151,"*女*"),VLOOKUP(G151,'出場選手データ女子(必須)'!$A$3:$F$100,5,FALSE),VLOOKUP(G151,'出場選手データ男子(必須)'!$A$3:$F$94,5,FALSE)))</f>
        <v/>
      </c>
      <c r="K151" s="47"/>
      <c r="L151" s="48" t="str">
        <f>IF(G151="","",IF(COUNTIF(C151,"*女*"),VLOOKUP(G151,'出場選手データ女子(必須)'!$A$3:$H$100,7,FALSE),VLOOKUP(G151,'出場選手データ男子(必須)'!$A$3:$H$94,7,FALSE)))</f>
        <v/>
      </c>
      <c r="O151" s="59"/>
    </row>
    <row r="152" spans="1:15" ht="15" customHeight="1">
      <c r="A152" s="1">
        <v>132</v>
      </c>
      <c r="B152" s="17"/>
      <c r="C152" s="4" t="str">
        <f t="shared" si="5"/>
        <v/>
      </c>
      <c r="D152" s="4" t="str">
        <f t="shared" si="6"/>
        <v/>
      </c>
      <c r="E152" s="18"/>
      <c r="F152" s="18"/>
      <c r="G152" s="19"/>
      <c r="H152" s="18" t="str">
        <f>IF(G152="","",IF(COUNTIF(C152,"*女*"),VLOOKUP(G152,'出場選手データ女子(必須)'!$A$3:$F$100,2,FALSE),VLOOKUP(G152,'出場選手データ男子(必須)'!$A$3:$F$94,2,FALSE)))</f>
        <v/>
      </c>
      <c r="I152" s="18" t="str">
        <f>IF(G152="","",IF(COUNTIF(C152,"*女*"),VLOOKUP(G152,'出場選手データ女子(必須)'!$A$3:$F$100,4,FALSE),VLOOKUP(G152,'出場選手データ男子(必須)'!$A$3:$F$94,4,FALSE)))</f>
        <v/>
      </c>
      <c r="J152" s="41" t="str">
        <f>IF(G152="","",IF(COUNTIF(C152,"*女*"),VLOOKUP(G152,'出場選手データ女子(必須)'!$A$3:$F$100,5,FALSE),VLOOKUP(G152,'出場選手データ男子(必須)'!$A$3:$F$94,5,FALSE)))</f>
        <v/>
      </c>
      <c r="K152" s="47"/>
      <c r="L152" s="48" t="str">
        <f>IF(G152="","",IF(COUNTIF(C152,"*女*"),VLOOKUP(G152,'出場選手データ女子(必須)'!$A$3:$H$100,7,FALSE),VLOOKUP(G152,'出場選手データ男子(必須)'!$A$3:$H$94,7,FALSE)))</f>
        <v/>
      </c>
      <c r="O152" s="59"/>
    </row>
    <row r="153" spans="1:15" ht="15" customHeight="1">
      <c r="A153" s="1">
        <v>133</v>
      </c>
      <c r="B153" s="17"/>
      <c r="C153" s="4" t="str">
        <f t="shared" si="5"/>
        <v/>
      </c>
      <c r="D153" s="4" t="str">
        <f t="shared" si="6"/>
        <v/>
      </c>
      <c r="E153" s="18"/>
      <c r="F153" s="18"/>
      <c r="G153" s="19"/>
      <c r="H153" s="18" t="str">
        <f>IF(G153="","",IF(COUNTIF(C153,"*女*"),VLOOKUP(G153,'出場選手データ女子(必須)'!$A$3:$F$100,2,FALSE),VLOOKUP(G153,'出場選手データ男子(必須)'!$A$3:$F$94,2,FALSE)))</f>
        <v/>
      </c>
      <c r="I153" s="18" t="str">
        <f>IF(G153="","",IF(COUNTIF(C153,"*女*"),VLOOKUP(G153,'出場選手データ女子(必須)'!$A$3:$F$100,4,FALSE),VLOOKUP(G153,'出場選手データ男子(必須)'!$A$3:$F$94,4,FALSE)))</f>
        <v/>
      </c>
      <c r="J153" s="41" t="str">
        <f>IF(G153="","",IF(COUNTIF(C153,"*女*"),VLOOKUP(G153,'出場選手データ女子(必須)'!$A$3:$F$100,5,FALSE),VLOOKUP(G153,'出場選手データ男子(必須)'!$A$3:$F$94,5,FALSE)))</f>
        <v/>
      </c>
      <c r="K153" s="47"/>
      <c r="L153" s="48" t="str">
        <f>IF(G153="","",IF(COUNTIF(C153,"*女*"),VLOOKUP(G153,'出場選手データ女子(必須)'!$A$3:$H$100,7,FALSE),VLOOKUP(G153,'出場選手データ男子(必須)'!$A$3:$H$94,7,FALSE)))</f>
        <v/>
      </c>
      <c r="O153" s="59"/>
    </row>
    <row r="154" spans="1:15" ht="15" customHeight="1">
      <c r="A154" s="1">
        <v>134</v>
      </c>
      <c r="B154" s="17"/>
      <c r="C154" s="4" t="str">
        <f t="shared" si="5"/>
        <v/>
      </c>
      <c r="D154" s="4" t="str">
        <f t="shared" si="6"/>
        <v/>
      </c>
      <c r="E154" s="18"/>
      <c r="F154" s="18"/>
      <c r="G154" s="19"/>
      <c r="H154" s="18" t="str">
        <f>IF(G154="","",IF(COUNTIF(C154,"*女*"),VLOOKUP(G154,'出場選手データ女子(必須)'!$A$3:$F$100,2,FALSE),VLOOKUP(G154,'出場選手データ男子(必須)'!$A$3:$F$94,2,FALSE)))</f>
        <v/>
      </c>
      <c r="I154" s="18" t="str">
        <f>IF(G154="","",IF(COUNTIF(C154,"*女*"),VLOOKUP(G154,'出場選手データ女子(必須)'!$A$3:$F$100,4,FALSE),VLOOKUP(G154,'出場選手データ男子(必須)'!$A$3:$F$94,4,FALSE)))</f>
        <v/>
      </c>
      <c r="J154" s="41" t="str">
        <f>IF(G154="","",IF(COUNTIF(C154,"*女*"),VLOOKUP(G154,'出場選手データ女子(必須)'!$A$3:$F$100,5,FALSE),VLOOKUP(G154,'出場選手データ男子(必須)'!$A$3:$F$94,5,FALSE)))</f>
        <v/>
      </c>
      <c r="K154" s="47"/>
      <c r="L154" s="48" t="str">
        <f>IF(G154="","",IF(COUNTIF(C154,"*女*"),VLOOKUP(G154,'出場選手データ女子(必須)'!$A$3:$H$100,7,FALSE),VLOOKUP(G154,'出場選手データ男子(必須)'!$A$3:$H$94,7,FALSE)))</f>
        <v/>
      </c>
      <c r="O154" s="59"/>
    </row>
    <row r="155" spans="1:15" ht="15" customHeight="1">
      <c r="A155" s="1">
        <v>135</v>
      </c>
      <c r="B155" s="17"/>
      <c r="C155" s="4" t="str">
        <f t="shared" si="5"/>
        <v/>
      </c>
      <c r="D155" s="4" t="str">
        <f t="shared" si="6"/>
        <v/>
      </c>
      <c r="E155" s="18"/>
      <c r="F155" s="18"/>
      <c r="G155" s="19"/>
      <c r="H155" s="18" t="str">
        <f>IF(G155="","",IF(COUNTIF(C155,"*女*"),VLOOKUP(G155,'出場選手データ女子(必須)'!$A$3:$F$100,2,FALSE),VLOOKUP(G155,'出場選手データ男子(必須)'!$A$3:$F$94,2,FALSE)))</f>
        <v/>
      </c>
      <c r="I155" s="18" t="str">
        <f>IF(G155="","",IF(COUNTIF(C155,"*女*"),VLOOKUP(G155,'出場選手データ女子(必須)'!$A$3:$F$100,4,FALSE),VLOOKUP(G155,'出場選手データ男子(必須)'!$A$3:$F$94,4,FALSE)))</f>
        <v/>
      </c>
      <c r="J155" s="41" t="str">
        <f>IF(G155="","",IF(COUNTIF(C155,"*女*"),VLOOKUP(G155,'出場選手データ女子(必須)'!$A$3:$F$100,5,FALSE),VLOOKUP(G155,'出場選手データ男子(必須)'!$A$3:$F$94,5,FALSE)))</f>
        <v/>
      </c>
      <c r="K155" s="47"/>
      <c r="L155" s="48" t="str">
        <f>IF(G155="","",IF(COUNTIF(C155,"*女*"),VLOOKUP(G155,'出場選手データ女子(必須)'!$A$3:$H$100,7,FALSE),VLOOKUP(G155,'出場選手データ男子(必須)'!$A$3:$H$94,7,FALSE)))</f>
        <v/>
      </c>
      <c r="O155" s="59"/>
    </row>
    <row r="156" spans="1:15" ht="15" customHeight="1">
      <c r="A156" s="1">
        <v>136</v>
      </c>
      <c r="B156" s="17"/>
      <c r="C156" s="4" t="str">
        <f t="shared" si="5"/>
        <v/>
      </c>
      <c r="D156" s="4" t="str">
        <f t="shared" si="6"/>
        <v/>
      </c>
      <c r="E156" s="18"/>
      <c r="F156" s="18"/>
      <c r="G156" s="19"/>
      <c r="H156" s="18" t="str">
        <f>IF(G156="","",IF(COUNTIF(C156,"*女*"),VLOOKUP(G156,'出場選手データ女子(必須)'!$A$3:$F$100,2,FALSE),VLOOKUP(G156,'出場選手データ男子(必須)'!$A$3:$F$94,2,FALSE)))</f>
        <v/>
      </c>
      <c r="I156" s="18" t="str">
        <f>IF(G156="","",IF(COUNTIF(C156,"*女*"),VLOOKUP(G156,'出場選手データ女子(必須)'!$A$3:$F$100,4,FALSE),VLOOKUP(G156,'出場選手データ男子(必須)'!$A$3:$F$94,4,FALSE)))</f>
        <v/>
      </c>
      <c r="J156" s="41" t="str">
        <f>IF(G156="","",IF(COUNTIF(C156,"*女*"),VLOOKUP(G156,'出場選手データ女子(必須)'!$A$3:$F$100,5,FALSE),VLOOKUP(G156,'出場選手データ男子(必須)'!$A$3:$F$94,5,FALSE)))</f>
        <v/>
      </c>
      <c r="K156" s="47"/>
      <c r="L156" s="48" t="str">
        <f>IF(G156="","",IF(COUNTIF(C156,"*女*"),VLOOKUP(G156,'出場選手データ女子(必須)'!$A$3:$H$100,7,FALSE),VLOOKUP(G156,'出場選手データ男子(必須)'!$A$3:$H$94,7,FALSE)))</f>
        <v/>
      </c>
      <c r="O156" s="59"/>
    </row>
    <row r="157" spans="1:15" ht="15" customHeight="1">
      <c r="A157" s="1">
        <v>137</v>
      </c>
      <c r="B157" s="17"/>
      <c r="C157" s="4" t="str">
        <f t="shared" si="5"/>
        <v/>
      </c>
      <c r="D157" s="4" t="str">
        <f t="shared" si="6"/>
        <v/>
      </c>
      <c r="E157" s="18"/>
      <c r="F157" s="18"/>
      <c r="G157" s="19"/>
      <c r="H157" s="18" t="str">
        <f>IF(G157="","",IF(COUNTIF(C157,"*女*"),VLOOKUP(G157,'出場選手データ女子(必須)'!$A$3:$F$100,2,FALSE),VLOOKUP(G157,'出場選手データ男子(必須)'!$A$3:$F$94,2,FALSE)))</f>
        <v/>
      </c>
      <c r="I157" s="18" t="str">
        <f>IF(G157="","",IF(COUNTIF(C157,"*女*"),VLOOKUP(G157,'出場選手データ女子(必須)'!$A$3:$F$100,4,FALSE),VLOOKUP(G157,'出場選手データ男子(必須)'!$A$3:$F$94,4,FALSE)))</f>
        <v/>
      </c>
      <c r="J157" s="41" t="str">
        <f>IF(G157="","",IF(COUNTIF(C157,"*女*"),VLOOKUP(G157,'出場選手データ女子(必須)'!$A$3:$F$100,5,FALSE),VLOOKUP(G157,'出場選手データ男子(必須)'!$A$3:$F$94,5,FALSE)))</f>
        <v/>
      </c>
      <c r="K157" s="47"/>
      <c r="L157" s="48" t="str">
        <f>IF(G157="","",IF(COUNTIF(C157,"*女*"),VLOOKUP(G157,'出場選手データ女子(必須)'!$A$3:$H$100,7,FALSE),VLOOKUP(G157,'出場選手データ男子(必須)'!$A$3:$H$94,7,FALSE)))</f>
        <v/>
      </c>
      <c r="O157" s="59"/>
    </row>
    <row r="158" spans="1:15" ht="15" customHeight="1">
      <c r="A158" s="1">
        <v>138</v>
      </c>
      <c r="B158" s="17"/>
      <c r="C158" s="4" t="str">
        <f t="shared" si="5"/>
        <v/>
      </c>
      <c r="D158" s="4" t="str">
        <f t="shared" si="6"/>
        <v/>
      </c>
      <c r="E158" s="18"/>
      <c r="F158" s="18"/>
      <c r="G158" s="19"/>
      <c r="H158" s="18" t="str">
        <f>IF(G158="","",IF(COUNTIF(C158,"*女*"),VLOOKUP(G158,'出場選手データ女子(必須)'!$A$3:$F$100,2,FALSE),VLOOKUP(G158,'出場選手データ男子(必須)'!$A$3:$F$94,2,FALSE)))</f>
        <v/>
      </c>
      <c r="I158" s="18" t="str">
        <f>IF(G158="","",IF(COUNTIF(C158,"*女*"),VLOOKUP(G158,'出場選手データ女子(必須)'!$A$3:$F$100,4,FALSE),VLOOKUP(G158,'出場選手データ男子(必須)'!$A$3:$F$94,4,FALSE)))</f>
        <v/>
      </c>
      <c r="J158" s="41" t="str">
        <f>IF(G158="","",IF(COUNTIF(C158,"*女*"),VLOOKUP(G158,'出場選手データ女子(必須)'!$A$3:$F$100,5,FALSE),VLOOKUP(G158,'出場選手データ男子(必須)'!$A$3:$F$94,5,FALSE)))</f>
        <v/>
      </c>
      <c r="K158" s="47"/>
      <c r="L158" s="48" t="str">
        <f>IF(G158="","",IF(COUNTIF(C158,"*女*"),VLOOKUP(G158,'出場選手データ女子(必須)'!$A$3:$H$100,7,FALSE),VLOOKUP(G158,'出場選手データ男子(必須)'!$A$3:$H$94,7,FALSE)))</f>
        <v/>
      </c>
      <c r="O158" s="59"/>
    </row>
    <row r="159" spans="1:15" ht="15" customHeight="1">
      <c r="A159" s="1">
        <v>139</v>
      </c>
      <c r="B159" s="17"/>
      <c r="C159" s="4" t="str">
        <f t="shared" si="5"/>
        <v/>
      </c>
      <c r="D159" s="4" t="str">
        <f t="shared" si="6"/>
        <v/>
      </c>
      <c r="E159" s="18"/>
      <c r="F159" s="18"/>
      <c r="G159" s="19"/>
      <c r="H159" s="18" t="str">
        <f>IF(G159="","",IF(COUNTIF(C159,"*女*"),VLOOKUP(G159,'出場選手データ女子(必須)'!$A$3:$F$100,2,FALSE),VLOOKUP(G159,'出場選手データ男子(必須)'!$A$3:$F$94,2,FALSE)))</f>
        <v/>
      </c>
      <c r="I159" s="18" t="str">
        <f>IF(G159="","",IF(COUNTIF(C159,"*女*"),VLOOKUP(G159,'出場選手データ女子(必須)'!$A$3:$F$100,4,FALSE),VLOOKUP(G159,'出場選手データ男子(必須)'!$A$3:$F$94,4,FALSE)))</f>
        <v/>
      </c>
      <c r="J159" s="41" t="str">
        <f>IF(G159="","",IF(COUNTIF(C159,"*女*"),VLOOKUP(G159,'出場選手データ女子(必須)'!$A$3:$F$100,5,FALSE),VLOOKUP(G159,'出場選手データ男子(必須)'!$A$3:$F$94,5,FALSE)))</f>
        <v/>
      </c>
      <c r="K159" s="47"/>
      <c r="L159" s="48" t="str">
        <f>IF(G159="","",IF(COUNTIF(C159,"*女*"),VLOOKUP(G159,'出場選手データ女子(必須)'!$A$3:$H$100,7,FALSE),VLOOKUP(G159,'出場選手データ男子(必須)'!$A$3:$H$94,7,FALSE)))</f>
        <v/>
      </c>
      <c r="O159" s="59"/>
    </row>
    <row r="160" spans="1:15" ht="15" customHeight="1">
      <c r="A160" s="1">
        <v>140</v>
      </c>
      <c r="B160" s="17"/>
      <c r="C160" s="4" t="str">
        <f t="shared" si="5"/>
        <v/>
      </c>
      <c r="D160" s="4" t="str">
        <f t="shared" si="6"/>
        <v/>
      </c>
      <c r="E160" s="18"/>
      <c r="F160" s="18"/>
      <c r="G160" s="19"/>
      <c r="H160" s="18" t="str">
        <f>IF(G160="","",IF(COUNTIF(C160,"*女*"),VLOOKUP(G160,'出場選手データ女子(必須)'!$A$3:$F$100,2,FALSE),VLOOKUP(G160,'出場選手データ男子(必須)'!$A$3:$F$94,2,FALSE)))</f>
        <v/>
      </c>
      <c r="I160" s="18" t="str">
        <f>IF(G160="","",IF(COUNTIF(C160,"*女*"),VLOOKUP(G160,'出場選手データ女子(必須)'!$A$3:$F$100,4,FALSE),VLOOKUP(G160,'出場選手データ男子(必須)'!$A$3:$F$94,4,FALSE)))</f>
        <v/>
      </c>
      <c r="J160" s="41" t="str">
        <f>IF(G160="","",IF(COUNTIF(C160,"*女*"),VLOOKUP(G160,'出場選手データ女子(必須)'!$A$3:$F$100,5,FALSE),VLOOKUP(G160,'出場選手データ男子(必須)'!$A$3:$F$94,5,FALSE)))</f>
        <v/>
      </c>
      <c r="K160" s="47"/>
      <c r="L160" s="48" t="str">
        <f>IF(G160="","",IF(COUNTIF(C160,"*女*"),VLOOKUP(G160,'出場選手データ女子(必須)'!$A$3:$H$100,7,FALSE),VLOOKUP(G160,'出場選手データ男子(必須)'!$A$3:$H$94,7,FALSE)))</f>
        <v/>
      </c>
      <c r="O160" s="59"/>
    </row>
    <row r="161" spans="1:15" ht="15" customHeight="1">
      <c r="A161" s="1">
        <v>141</v>
      </c>
      <c r="B161" s="17"/>
      <c r="C161" s="4" t="str">
        <f t="shared" si="5"/>
        <v/>
      </c>
      <c r="D161" s="4" t="str">
        <f t="shared" si="6"/>
        <v/>
      </c>
      <c r="E161" s="18"/>
      <c r="F161" s="18"/>
      <c r="G161" s="19"/>
      <c r="H161" s="18" t="str">
        <f>IF(G161="","",IF(COUNTIF(C161,"*女*"),VLOOKUP(G161,'出場選手データ女子(必須)'!$A$3:$F$100,2,FALSE),VLOOKUP(G161,'出場選手データ男子(必須)'!$A$3:$F$94,2,FALSE)))</f>
        <v/>
      </c>
      <c r="I161" s="18" t="str">
        <f>IF(G161="","",IF(COUNTIF(C161,"*女*"),VLOOKUP(G161,'出場選手データ女子(必須)'!$A$3:$F$100,4,FALSE),VLOOKUP(G161,'出場選手データ男子(必須)'!$A$3:$F$94,4,FALSE)))</f>
        <v/>
      </c>
      <c r="J161" s="41" t="str">
        <f>IF(G161="","",IF(COUNTIF(C161,"*女*"),VLOOKUP(G161,'出場選手データ女子(必須)'!$A$3:$F$100,5,FALSE),VLOOKUP(G161,'出場選手データ男子(必須)'!$A$3:$F$94,5,FALSE)))</f>
        <v/>
      </c>
      <c r="K161" s="47"/>
      <c r="L161" s="48" t="str">
        <f>IF(G161="","",IF(COUNTIF(C161,"*女*"),VLOOKUP(G161,'出場選手データ女子(必須)'!$A$3:$H$100,7,FALSE),VLOOKUP(G161,'出場選手データ男子(必須)'!$A$3:$H$94,7,FALSE)))</f>
        <v/>
      </c>
      <c r="O161" s="59"/>
    </row>
    <row r="162" spans="1:15" ht="15" customHeight="1">
      <c r="A162" s="1">
        <v>142</v>
      </c>
      <c r="B162" s="17"/>
      <c r="C162" s="4" t="str">
        <f t="shared" si="5"/>
        <v/>
      </c>
      <c r="D162" s="4" t="str">
        <f t="shared" si="6"/>
        <v/>
      </c>
      <c r="E162" s="18"/>
      <c r="F162" s="18"/>
      <c r="G162" s="19"/>
      <c r="H162" s="18" t="str">
        <f>IF(G162="","",IF(COUNTIF(C162,"*女*"),VLOOKUP(G162,'出場選手データ女子(必須)'!$A$3:$F$100,2,FALSE),VLOOKUP(G162,'出場選手データ男子(必須)'!$A$3:$F$94,2,FALSE)))</f>
        <v/>
      </c>
      <c r="I162" s="18" t="str">
        <f>IF(G162="","",IF(COUNTIF(C162,"*女*"),VLOOKUP(G162,'出場選手データ女子(必須)'!$A$3:$F$100,4,FALSE),VLOOKUP(G162,'出場選手データ男子(必須)'!$A$3:$F$94,4,FALSE)))</f>
        <v/>
      </c>
      <c r="J162" s="41" t="str">
        <f>IF(G162="","",IF(COUNTIF(C162,"*女*"),VLOOKUP(G162,'出場選手データ女子(必須)'!$A$3:$F$100,5,FALSE),VLOOKUP(G162,'出場選手データ男子(必須)'!$A$3:$F$94,5,FALSE)))</f>
        <v/>
      </c>
      <c r="K162" s="47"/>
      <c r="L162" s="48" t="str">
        <f>IF(G162="","",IF(COUNTIF(C162,"*女*"),VLOOKUP(G162,'出場選手データ女子(必須)'!$A$3:$H$100,7,FALSE),VLOOKUP(G162,'出場選手データ男子(必須)'!$A$3:$H$94,7,FALSE)))</f>
        <v/>
      </c>
      <c r="O162" s="59"/>
    </row>
    <row r="163" spans="1:15" ht="15" customHeight="1">
      <c r="A163" s="1">
        <v>143</v>
      </c>
      <c r="B163" s="17"/>
      <c r="C163" s="4" t="str">
        <f t="shared" si="5"/>
        <v/>
      </c>
      <c r="D163" s="4" t="str">
        <f t="shared" si="6"/>
        <v/>
      </c>
      <c r="E163" s="18"/>
      <c r="F163" s="18"/>
      <c r="G163" s="19"/>
      <c r="H163" s="18" t="str">
        <f>IF(G163="","",IF(COUNTIF(C163,"*女*"),VLOOKUP(G163,'出場選手データ女子(必須)'!$A$3:$F$100,2,FALSE),VLOOKUP(G163,'出場選手データ男子(必須)'!$A$3:$F$94,2,FALSE)))</f>
        <v/>
      </c>
      <c r="I163" s="18" t="str">
        <f>IF(G163="","",IF(COUNTIF(C163,"*女*"),VLOOKUP(G163,'出場選手データ女子(必須)'!$A$3:$F$100,4,FALSE),VLOOKUP(G163,'出場選手データ男子(必須)'!$A$3:$F$94,4,FALSE)))</f>
        <v/>
      </c>
      <c r="J163" s="41" t="str">
        <f>IF(G163="","",IF(COUNTIF(C163,"*女*"),VLOOKUP(G163,'出場選手データ女子(必須)'!$A$3:$F$100,5,FALSE),VLOOKUP(G163,'出場選手データ男子(必須)'!$A$3:$F$94,5,FALSE)))</f>
        <v/>
      </c>
      <c r="K163" s="47"/>
      <c r="L163" s="48" t="str">
        <f>IF(G163="","",IF(COUNTIF(C163,"*女*"),VLOOKUP(G163,'出場選手データ女子(必須)'!$A$3:$H$100,7,FALSE),VLOOKUP(G163,'出場選手データ男子(必須)'!$A$3:$H$94,7,FALSE)))</f>
        <v/>
      </c>
      <c r="O163" s="59"/>
    </row>
    <row r="164" spans="1:15" ht="15" customHeight="1">
      <c r="A164" s="1">
        <v>144</v>
      </c>
      <c r="B164" s="17"/>
      <c r="C164" s="4" t="str">
        <f t="shared" si="5"/>
        <v/>
      </c>
      <c r="D164" s="4" t="str">
        <f t="shared" si="6"/>
        <v/>
      </c>
      <c r="E164" s="18"/>
      <c r="F164" s="18"/>
      <c r="G164" s="19"/>
      <c r="H164" s="18" t="str">
        <f>IF(G164="","",IF(COUNTIF(C164,"*女*"),VLOOKUP(G164,'出場選手データ女子(必須)'!$A$3:$F$100,2,FALSE),VLOOKUP(G164,'出場選手データ男子(必須)'!$A$3:$F$94,2,FALSE)))</f>
        <v/>
      </c>
      <c r="I164" s="18" t="str">
        <f>IF(G164="","",IF(COUNTIF(C164,"*女*"),VLOOKUP(G164,'出場選手データ女子(必須)'!$A$3:$F$100,4,FALSE),VLOOKUP(G164,'出場選手データ男子(必須)'!$A$3:$F$94,4,FALSE)))</f>
        <v/>
      </c>
      <c r="J164" s="41" t="str">
        <f>IF(G164="","",IF(COUNTIF(C164,"*女*"),VLOOKUP(G164,'出場選手データ女子(必須)'!$A$3:$F$100,5,FALSE),VLOOKUP(G164,'出場選手データ男子(必須)'!$A$3:$F$94,5,FALSE)))</f>
        <v/>
      </c>
      <c r="K164" s="47"/>
      <c r="L164" s="48" t="str">
        <f>IF(G164="","",IF(COUNTIF(C164,"*女*"),VLOOKUP(G164,'出場選手データ女子(必須)'!$A$3:$H$100,7,FALSE),VLOOKUP(G164,'出場選手データ男子(必須)'!$A$3:$H$94,7,FALSE)))</f>
        <v/>
      </c>
      <c r="O164" s="59"/>
    </row>
    <row r="165" spans="1:15" ht="15" customHeight="1">
      <c r="A165" s="1">
        <v>145</v>
      </c>
      <c r="B165" s="17"/>
      <c r="C165" s="4" t="str">
        <f t="shared" si="5"/>
        <v/>
      </c>
      <c r="D165" s="4" t="str">
        <f t="shared" si="6"/>
        <v/>
      </c>
      <c r="E165" s="18"/>
      <c r="F165" s="18"/>
      <c r="G165" s="19"/>
      <c r="H165" s="18" t="str">
        <f>IF(G165="","",IF(COUNTIF(C165,"*女*"),VLOOKUP(G165,'出場選手データ女子(必須)'!$A$3:$F$100,2,FALSE),VLOOKUP(G165,'出場選手データ男子(必須)'!$A$3:$F$94,2,FALSE)))</f>
        <v/>
      </c>
      <c r="I165" s="18" t="str">
        <f>IF(G165="","",IF(COUNTIF(C165,"*女*"),VLOOKUP(G165,'出場選手データ女子(必須)'!$A$3:$F$100,4,FALSE),VLOOKUP(G165,'出場選手データ男子(必須)'!$A$3:$F$94,4,FALSE)))</f>
        <v/>
      </c>
      <c r="J165" s="41" t="str">
        <f>IF(G165="","",IF(COUNTIF(C165,"*女*"),VLOOKUP(G165,'出場選手データ女子(必須)'!$A$3:$F$100,5,FALSE),VLOOKUP(G165,'出場選手データ男子(必須)'!$A$3:$F$94,5,FALSE)))</f>
        <v/>
      </c>
      <c r="K165" s="47"/>
      <c r="L165" s="48" t="str">
        <f>IF(G165="","",IF(COUNTIF(C165,"*女*"),VLOOKUP(G165,'出場選手データ女子(必須)'!$A$3:$H$100,7,FALSE),VLOOKUP(G165,'出場選手データ男子(必須)'!$A$3:$H$94,7,FALSE)))</f>
        <v/>
      </c>
      <c r="O165" s="59"/>
    </row>
    <row r="166" spans="1:15" ht="15" customHeight="1">
      <c r="A166" s="1">
        <v>146</v>
      </c>
      <c r="B166" s="17"/>
      <c r="C166" s="4" t="str">
        <f t="shared" si="5"/>
        <v/>
      </c>
      <c r="D166" s="4" t="str">
        <f t="shared" si="6"/>
        <v/>
      </c>
      <c r="E166" s="18"/>
      <c r="F166" s="18"/>
      <c r="G166" s="19"/>
      <c r="H166" s="18" t="str">
        <f>IF(G166="","",IF(COUNTIF(C166,"*女*"),VLOOKUP(G166,'出場選手データ女子(必須)'!$A$3:$F$100,2,FALSE),VLOOKUP(G166,'出場選手データ男子(必須)'!$A$3:$F$94,2,FALSE)))</f>
        <v/>
      </c>
      <c r="I166" s="18" t="str">
        <f>IF(G166="","",IF(COUNTIF(C166,"*女*"),VLOOKUP(G166,'出場選手データ女子(必須)'!$A$3:$F$100,4,FALSE),VLOOKUP(G166,'出場選手データ男子(必須)'!$A$3:$F$94,4,FALSE)))</f>
        <v/>
      </c>
      <c r="J166" s="41" t="str">
        <f>IF(G166="","",IF(COUNTIF(C166,"*女*"),VLOOKUP(G166,'出場選手データ女子(必須)'!$A$3:$F$100,5,FALSE),VLOOKUP(G166,'出場選手データ男子(必須)'!$A$3:$F$94,5,FALSE)))</f>
        <v/>
      </c>
      <c r="K166" s="47"/>
      <c r="L166" s="48" t="str">
        <f>IF(G166="","",IF(COUNTIF(C166,"*女*"),VLOOKUP(G166,'出場選手データ女子(必須)'!$A$3:$H$100,7,FALSE),VLOOKUP(G166,'出場選手データ男子(必須)'!$A$3:$H$94,7,FALSE)))</f>
        <v/>
      </c>
      <c r="O166" s="59"/>
    </row>
    <row r="167" spans="1:15" ht="15" customHeight="1">
      <c r="A167" s="1">
        <v>147</v>
      </c>
      <c r="B167" s="17"/>
      <c r="C167" s="4" t="str">
        <f t="shared" si="5"/>
        <v/>
      </c>
      <c r="D167" s="4" t="str">
        <f t="shared" si="6"/>
        <v/>
      </c>
      <c r="E167" s="18"/>
      <c r="F167" s="18"/>
      <c r="G167" s="19"/>
      <c r="H167" s="18" t="str">
        <f>IF(G167="","",IF(COUNTIF(C167,"*女*"),VLOOKUP(G167,'出場選手データ女子(必須)'!$A$3:$F$100,2,FALSE),VLOOKUP(G167,'出場選手データ男子(必須)'!$A$3:$F$94,2,FALSE)))</f>
        <v/>
      </c>
      <c r="I167" s="18" t="str">
        <f>IF(G167="","",IF(COUNTIF(C167,"*女*"),VLOOKUP(G167,'出場選手データ女子(必須)'!$A$3:$F$100,4,FALSE),VLOOKUP(G167,'出場選手データ男子(必須)'!$A$3:$F$94,4,FALSE)))</f>
        <v/>
      </c>
      <c r="J167" s="41" t="str">
        <f>IF(G167="","",IF(COUNTIF(C167,"*女*"),VLOOKUP(G167,'出場選手データ女子(必須)'!$A$3:$F$100,5,FALSE),VLOOKUP(G167,'出場選手データ男子(必須)'!$A$3:$F$94,5,FALSE)))</f>
        <v/>
      </c>
      <c r="K167" s="47"/>
      <c r="L167" s="48" t="str">
        <f>IF(G167="","",IF(COUNTIF(C167,"*女*"),VLOOKUP(G167,'出場選手データ女子(必須)'!$A$3:$H$100,7,FALSE),VLOOKUP(G167,'出場選手データ男子(必須)'!$A$3:$H$94,7,FALSE)))</f>
        <v/>
      </c>
      <c r="O167" s="59"/>
    </row>
    <row r="168" spans="1:15" ht="15" customHeight="1">
      <c r="A168" s="1">
        <v>148</v>
      </c>
      <c r="B168" s="17"/>
      <c r="C168" s="4" t="str">
        <f t="shared" si="5"/>
        <v/>
      </c>
      <c r="D168" s="4" t="str">
        <f t="shared" si="6"/>
        <v/>
      </c>
      <c r="E168" s="18"/>
      <c r="F168" s="18"/>
      <c r="G168" s="19"/>
      <c r="H168" s="18" t="str">
        <f>IF(G168="","",IF(COUNTIF(C168,"*女*"),VLOOKUP(G168,'出場選手データ女子(必須)'!$A$3:$F$100,2,FALSE),VLOOKUP(G168,'出場選手データ男子(必須)'!$A$3:$F$94,2,FALSE)))</f>
        <v/>
      </c>
      <c r="I168" s="18" t="str">
        <f>IF(G168="","",IF(COUNTIF(C168,"*女*"),VLOOKUP(G168,'出場選手データ女子(必須)'!$A$3:$F$100,4,FALSE),VLOOKUP(G168,'出場選手データ男子(必須)'!$A$3:$F$94,4,FALSE)))</f>
        <v/>
      </c>
      <c r="J168" s="41" t="str">
        <f>IF(G168="","",IF(COUNTIF(C168,"*女*"),VLOOKUP(G168,'出場選手データ女子(必須)'!$A$3:$F$100,5,FALSE),VLOOKUP(G168,'出場選手データ男子(必須)'!$A$3:$F$94,5,FALSE)))</f>
        <v/>
      </c>
      <c r="K168" s="47"/>
      <c r="L168" s="48" t="str">
        <f>IF(G168="","",IF(COUNTIF(C168,"*女*"),VLOOKUP(G168,'出場選手データ女子(必須)'!$A$3:$H$100,7,FALSE),VLOOKUP(G168,'出場選手データ男子(必須)'!$A$3:$H$94,7,FALSE)))</f>
        <v/>
      </c>
      <c r="O168" s="59"/>
    </row>
    <row r="169" spans="1:15" ht="15" customHeight="1">
      <c r="A169" s="1">
        <v>149</v>
      </c>
      <c r="B169" s="17"/>
      <c r="C169" s="4" t="str">
        <f t="shared" si="5"/>
        <v/>
      </c>
      <c r="D169" s="4" t="str">
        <f t="shared" si="6"/>
        <v/>
      </c>
      <c r="E169" s="18"/>
      <c r="F169" s="18"/>
      <c r="G169" s="19"/>
      <c r="H169" s="18" t="str">
        <f>IF(G169="","",IF(COUNTIF(C169,"*女*"),VLOOKUP(G169,'出場選手データ女子(必須)'!$A$3:$F$100,2,FALSE),VLOOKUP(G169,'出場選手データ男子(必須)'!$A$3:$F$94,2,FALSE)))</f>
        <v/>
      </c>
      <c r="I169" s="18" t="str">
        <f>IF(G169="","",IF(COUNTIF(C169,"*女*"),VLOOKUP(G169,'出場選手データ女子(必須)'!$A$3:$F$100,4,FALSE),VLOOKUP(G169,'出場選手データ男子(必須)'!$A$3:$F$94,4,FALSE)))</f>
        <v/>
      </c>
      <c r="J169" s="41" t="str">
        <f>IF(G169="","",IF(COUNTIF(C169,"*女*"),VLOOKUP(G169,'出場選手データ女子(必須)'!$A$3:$F$100,5,FALSE),VLOOKUP(G169,'出場選手データ男子(必須)'!$A$3:$F$94,5,FALSE)))</f>
        <v/>
      </c>
      <c r="K169" s="47"/>
      <c r="L169" s="48" t="str">
        <f>IF(G169="","",IF(COUNTIF(C169,"*女*"),VLOOKUP(G169,'出場選手データ女子(必須)'!$A$3:$H$100,7,FALSE),VLOOKUP(G169,'出場選手データ男子(必須)'!$A$3:$H$94,7,FALSE)))</f>
        <v/>
      </c>
      <c r="O169" s="59"/>
    </row>
    <row r="170" spans="1:15" ht="15" customHeight="1">
      <c r="A170" s="1">
        <v>150</v>
      </c>
      <c r="B170" s="17"/>
      <c r="C170" s="4" t="str">
        <f t="shared" si="5"/>
        <v/>
      </c>
      <c r="D170" s="4" t="str">
        <f t="shared" si="6"/>
        <v/>
      </c>
      <c r="E170" s="18"/>
      <c r="F170" s="18"/>
      <c r="G170" s="19"/>
      <c r="H170" s="18" t="str">
        <f>IF(G170="","",IF(COUNTIF(C170,"*女*"),VLOOKUP(G170,'出場選手データ女子(必須)'!$A$3:$F$100,2,FALSE),VLOOKUP(G170,'出場選手データ男子(必須)'!$A$3:$F$94,2,FALSE)))</f>
        <v/>
      </c>
      <c r="I170" s="18" t="str">
        <f>IF(G170="","",IF(COUNTIF(C170,"*女*"),VLOOKUP(G170,'出場選手データ女子(必須)'!$A$3:$F$100,4,FALSE),VLOOKUP(G170,'出場選手データ男子(必須)'!$A$3:$F$94,4,FALSE)))</f>
        <v/>
      </c>
      <c r="J170" s="41" t="str">
        <f>IF(G170="","",IF(COUNTIF(C170,"*女*"),VLOOKUP(G170,'出場選手データ女子(必須)'!$A$3:$F$100,5,FALSE),VLOOKUP(G170,'出場選手データ男子(必須)'!$A$3:$F$94,5,FALSE)))</f>
        <v/>
      </c>
      <c r="K170" s="47"/>
      <c r="L170" s="48" t="str">
        <f>IF(G170="","",IF(COUNTIF(C170,"*女*"),VLOOKUP(G170,'出場選手データ女子(必須)'!$A$3:$H$100,7,FALSE),VLOOKUP(G170,'出場選手データ男子(必須)'!$A$3:$H$94,7,FALSE)))</f>
        <v/>
      </c>
      <c r="O170" s="59"/>
    </row>
    <row r="171" spans="1:15" ht="15" customHeight="1">
      <c r="A171" s="1">
        <v>151</v>
      </c>
      <c r="B171" s="17"/>
      <c r="C171" s="4" t="str">
        <f t="shared" si="5"/>
        <v/>
      </c>
      <c r="D171" s="4" t="str">
        <f t="shared" si="6"/>
        <v/>
      </c>
      <c r="E171" s="18"/>
      <c r="F171" s="18"/>
      <c r="G171" s="19"/>
      <c r="H171" s="18" t="str">
        <f>IF(G171="","",IF(COUNTIF(C171,"*女*"),VLOOKUP(G171,'出場選手データ女子(必須)'!$A$3:$F$100,2,FALSE),VLOOKUP(G171,'出場選手データ男子(必須)'!$A$3:$F$94,2,FALSE)))</f>
        <v/>
      </c>
      <c r="I171" s="18" t="str">
        <f>IF(G171="","",IF(COUNTIF(C171,"*女*"),VLOOKUP(G171,'出場選手データ女子(必須)'!$A$3:$F$100,4,FALSE),VLOOKUP(G171,'出場選手データ男子(必須)'!$A$3:$F$94,4,FALSE)))</f>
        <v/>
      </c>
      <c r="J171" s="41" t="str">
        <f>IF(G171="","",IF(COUNTIF(C171,"*女*"),VLOOKUP(G171,'出場選手データ女子(必須)'!$A$3:$F$100,5,FALSE),VLOOKUP(G171,'出場選手データ男子(必須)'!$A$3:$F$94,5,FALSE)))</f>
        <v/>
      </c>
      <c r="K171" s="47"/>
      <c r="L171" s="48" t="str">
        <f>IF(G171="","",IF(COUNTIF(C171,"*女*"),VLOOKUP(G171,'出場選手データ女子(必須)'!$A$3:$H$100,7,FALSE),VLOOKUP(G171,'出場選手データ男子(必須)'!$A$3:$H$94,7,FALSE)))</f>
        <v/>
      </c>
      <c r="O171" s="59"/>
    </row>
    <row r="172" spans="1:15" ht="15" customHeight="1">
      <c r="A172" s="1">
        <v>152</v>
      </c>
      <c r="B172" s="17"/>
      <c r="C172" s="4" t="str">
        <f t="shared" si="5"/>
        <v/>
      </c>
      <c r="D172" s="4" t="str">
        <f t="shared" si="6"/>
        <v/>
      </c>
      <c r="E172" s="18"/>
      <c r="F172" s="18"/>
      <c r="G172" s="19"/>
      <c r="H172" s="18" t="str">
        <f>IF(G172="","",IF(COUNTIF(C172,"*女*"),VLOOKUP(G172,'出場選手データ女子(必須)'!$A$3:$F$100,2,FALSE),VLOOKUP(G172,'出場選手データ男子(必須)'!$A$3:$F$94,2,FALSE)))</f>
        <v/>
      </c>
      <c r="I172" s="18" t="str">
        <f>IF(G172="","",IF(COUNTIF(C172,"*女*"),VLOOKUP(G172,'出場選手データ女子(必須)'!$A$3:$F$100,4,FALSE),VLOOKUP(G172,'出場選手データ男子(必須)'!$A$3:$F$94,4,FALSE)))</f>
        <v/>
      </c>
      <c r="J172" s="41" t="str">
        <f>IF(G172="","",IF(COUNTIF(C172,"*女*"),VLOOKUP(G172,'出場選手データ女子(必須)'!$A$3:$F$100,5,FALSE),VLOOKUP(G172,'出場選手データ男子(必須)'!$A$3:$F$94,5,FALSE)))</f>
        <v/>
      </c>
      <c r="K172" s="47"/>
      <c r="L172" s="48" t="str">
        <f>IF(G172="","",IF(COUNTIF(C172,"*女*"),VLOOKUP(G172,'出場選手データ女子(必須)'!$A$3:$H$100,7,FALSE),VLOOKUP(G172,'出場選手データ男子(必須)'!$A$3:$H$94,7,FALSE)))</f>
        <v/>
      </c>
      <c r="O172" s="59"/>
    </row>
    <row r="173" spans="1:15" ht="15" customHeight="1">
      <c r="A173" s="1">
        <v>153</v>
      </c>
      <c r="B173" s="17"/>
      <c r="C173" s="4" t="str">
        <f t="shared" si="5"/>
        <v/>
      </c>
      <c r="D173" s="4" t="str">
        <f t="shared" si="6"/>
        <v/>
      </c>
      <c r="E173" s="18"/>
      <c r="F173" s="18"/>
      <c r="G173" s="19"/>
      <c r="H173" s="18" t="str">
        <f>IF(G173="","",IF(COUNTIF(C173,"*女*"),VLOOKUP(G173,'出場選手データ女子(必須)'!$A$3:$F$100,2,FALSE),VLOOKUP(G173,'出場選手データ男子(必須)'!$A$3:$F$94,2,FALSE)))</f>
        <v/>
      </c>
      <c r="I173" s="18" t="str">
        <f>IF(G173="","",IF(COUNTIF(C173,"*女*"),VLOOKUP(G173,'出場選手データ女子(必須)'!$A$3:$F$100,4,FALSE),VLOOKUP(G173,'出場選手データ男子(必須)'!$A$3:$F$94,4,FALSE)))</f>
        <v/>
      </c>
      <c r="J173" s="41" t="str">
        <f>IF(G173="","",IF(COUNTIF(C173,"*女*"),VLOOKUP(G173,'出場選手データ女子(必須)'!$A$3:$F$100,5,FALSE),VLOOKUP(G173,'出場選手データ男子(必須)'!$A$3:$F$94,5,FALSE)))</f>
        <v/>
      </c>
      <c r="K173" s="47"/>
      <c r="L173" s="48" t="str">
        <f>IF(G173="","",IF(COUNTIF(C173,"*女*"),VLOOKUP(G173,'出場選手データ女子(必須)'!$A$3:$H$100,7,FALSE),VLOOKUP(G173,'出場選手データ男子(必須)'!$A$3:$H$94,7,FALSE)))</f>
        <v/>
      </c>
      <c r="O173" s="59"/>
    </row>
    <row r="174" spans="1:15" ht="15" customHeight="1">
      <c r="A174" s="1">
        <v>154</v>
      </c>
      <c r="B174" s="17"/>
      <c r="C174" s="4" t="str">
        <f t="shared" si="5"/>
        <v/>
      </c>
      <c r="D174" s="4" t="str">
        <f t="shared" si="6"/>
        <v/>
      </c>
      <c r="E174" s="18"/>
      <c r="F174" s="18"/>
      <c r="G174" s="19"/>
      <c r="H174" s="18" t="str">
        <f>IF(G174="","",IF(COUNTIF(C174,"*女*"),VLOOKUP(G174,'出場選手データ女子(必須)'!$A$3:$F$100,2,FALSE),VLOOKUP(G174,'出場選手データ男子(必須)'!$A$3:$F$94,2,FALSE)))</f>
        <v/>
      </c>
      <c r="I174" s="18" t="str">
        <f>IF(G174="","",IF(COUNTIF(C174,"*女*"),VLOOKUP(G174,'出場選手データ女子(必須)'!$A$3:$F$100,4,FALSE),VLOOKUP(G174,'出場選手データ男子(必須)'!$A$3:$F$94,4,FALSE)))</f>
        <v/>
      </c>
      <c r="J174" s="41" t="str">
        <f>IF(G174="","",IF(COUNTIF(C174,"*女*"),VLOOKUP(G174,'出場選手データ女子(必須)'!$A$3:$F$100,5,FALSE),VLOOKUP(G174,'出場選手データ男子(必須)'!$A$3:$F$94,5,FALSE)))</f>
        <v/>
      </c>
      <c r="K174" s="47"/>
      <c r="L174" s="48" t="str">
        <f>IF(G174="","",IF(COUNTIF(C174,"*女*"),VLOOKUP(G174,'出場選手データ女子(必須)'!$A$3:$H$100,7,FALSE),VLOOKUP(G174,'出場選手データ男子(必須)'!$A$3:$H$94,7,FALSE)))</f>
        <v/>
      </c>
      <c r="O174" s="59"/>
    </row>
    <row r="175" spans="1:15" ht="15" customHeight="1">
      <c r="A175" s="1">
        <v>155</v>
      </c>
      <c r="B175" s="17"/>
      <c r="C175" s="4" t="str">
        <f t="shared" si="5"/>
        <v/>
      </c>
      <c r="D175" s="4" t="str">
        <f t="shared" si="6"/>
        <v/>
      </c>
      <c r="E175" s="18"/>
      <c r="F175" s="18"/>
      <c r="G175" s="19"/>
      <c r="H175" s="18" t="str">
        <f>IF(G175="","",IF(COUNTIF(C175,"*女*"),VLOOKUP(G175,'出場選手データ女子(必須)'!$A$3:$F$100,2,FALSE),VLOOKUP(G175,'出場選手データ男子(必須)'!$A$3:$F$94,2,FALSE)))</f>
        <v/>
      </c>
      <c r="I175" s="18" t="str">
        <f>IF(G175="","",IF(COUNTIF(C175,"*女*"),VLOOKUP(G175,'出場選手データ女子(必須)'!$A$3:$F$100,4,FALSE),VLOOKUP(G175,'出場選手データ男子(必須)'!$A$3:$F$94,4,FALSE)))</f>
        <v/>
      </c>
      <c r="J175" s="41" t="str">
        <f>IF(G175="","",IF(COUNTIF(C175,"*女*"),VLOOKUP(G175,'出場選手データ女子(必須)'!$A$3:$F$100,5,FALSE),VLOOKUP(G175,'出場選手データ男子(必須)'!$A$3:$F$94,5,FALSE)))</f>
        <v/>
      </c>
      <c r="K175" s="47"/>
      <c r="L175" s="48" t="str">
        <f>IF(G175="","",IF(COUNTIF(C175,"*女*"),VLOOKUP(G175,'出場選手データ女子(必須)'!$A$3:$H$100,7,FALSE),VLOOKUP(G175,'出場選手データ男子(必須)'!$A$3:$H$94,7,FALSE)))</f>
        <v/>
      </c>
      <c r="O175" s="59"/>
    </row>
    <row r="176" spans="1:15" ht="15" customHeight="1">
      <c r="A176" s="1">
        <v>156</v>
      </c>
      <c r="B176" s="17"/>
      <c r="C176" s="4" t="str">
        <f t="shared" si="5"/>
        <v/>
      </c>
      <c r="D176" s="4" t="str">
        <f t="shared" si="6"/>
        <v/>
      </c>
      <c r="E176" s="18"/>
      <c r="F176" s="18"/>
      <c r="G176" s="19"/>
      <c r="H176" s="18" t="str">
        <f>IF(G176="","",IF(COUNTIF(C176,"*女*"),VLOOKUP(G176,'出場選手データ女子(必須)'!$A$3:$F$100,2,FALSE),VLOOKUP(G176,'出場選手データ男子(必須)'!$A$3:$F$94,2,FALSE)))</f>
        <v/>
      </c>
      <c r="I176" s="18" t="str">
        <f>IF(G176="","",IF(COUNTIF(C176,"*女*"),VLOOKUP(G176,'出場選手データ女子(必須)'!$A$3:$F$100,4,FALSE),VLOOKUP(G176,'出場選手データ男子(必須)'!$A$3:$F$94,4,FALSE)))</f>
        <v/>
      </c>
      <c r="J176" s="41" t="str">
        <f>IF(G176="","",IF(COUNTIF(C176,"*女*"),VLOOKUP(G176,'出場選手データ女子(必須)'!$A$3:$F$100,5,FALSE),VLOOKUP(G176,'出場選手データ男子(必須)'!$A$3:$F$94,5,FALSE)))</f>
        <v/>
      </c>
      <c r="K176" s="47"/>
      <c r="L176" s="48" t="str">
        <f>IF(G176="","",IF(COUNTIF(C176,"*女*"),VLOOKUP(G176,'出場選手データ女子(必須)'!$A$3:$H$100,7,FALSE),VLOOKUP(G176,'出場選手データ男子(必須)'!$A$3:$H$94,7,FALSE)))</f>
        <v/>
      </c>
      <c r="O176" s="59"/>
    </row>
    <row r="177" spans="1:15" ht="15" customHeight="1">
      <c r="A177" s="1">
        <v>157</v>
      </c>
      <c r="B177" s="17"/>
      <c r="C177" s="4" t="str">
        <f t="shared" si="5"/>
        <v/>
      </c>
      <c r="D177" s="4" t="str">
        <f t="shared" si="6"/>
        <v/>
      </c>
      <c r="E177" s="18"/>
      <c r="F177" s="18"/>
      <c r="G177" s="19"/>
      <c r="H177" s="18" t="str">
        <f>IF(G177="","",IF(COUNTIF(C177,"*女*"),VLOOKUP(G177,'出場選手データ女子(必須)'!$A$3:$F$100,2,FALSE),VLOOKUP(G177,'出場選手データ男子(必須)'!$A$3:$F$94,2,FALSE)))</f>
        <v/>
      </c>
      <c r="I177" s="18" t="str">
        <f>IF(G177="","",IF(COUNTIF(C177,"*女*"),VLOOKUP(G177,'出場選手データ女子(必須)'!$A$3:$F$100,4,FALSE),VLOOKUP(G177,'出場選手データ男子(必須)'!$A$3:$F$94,4,FALSE)))</f>
        <v/>
      </c>
      <c r="J177" s="41" t="str">
        <f>IF(G177="","",IF(COUNTIF(C177,"*女*"),VLOOKUP(G177,'出場選手データ女子(必須)'!$A$3:$F$100,5,FALSE),VLOOKUP(G177,'出場選手データ男子(必須)'!$A$3:$F$94,5,FALSE)))</f>
        <v/>
      </c>
      <c r="K177" s="47"/>
      <c r="L177" s="48" t="str">
        <f>IF(G177="","",IF(COUNTIF(C177,"*女*"),VLOOKUP(G177,'出場選手データ女子(必須)'!$A$3:$H$100,7,FALSE),VLOOKUP(G177,'出場選手データ男子(必須)'!$A$3:$H$94,7,FALSE)))</f>
        <v/>
      </c>
      <c r="O177" s="59"/>
    </row>
    <row r="178" spans="1:15" ht="15" customHeight="1">
      <c r="A178" s="1">
        <v>158</v>
      </c>
      <c r="B178" s="17"/>
      <c r="C178" s="4" t="str">
        <f t="shared" si="5"/>
        <v/>
      </c>
      <c r="D178" s="4" t="str">
        <f t="shared" si="6"/>
        <v/>
      </c>
      <c r="E178" s="18"/>
      <c r="F178" s="18"/>
      <c r="G178" s="19"/>
      <c r="H178" s="18" t="str">
        <f>IF(G178="","",IF(COUNTIF(C178,"*女*"),VLOOKUP(G178,'出場選手データ女子(必須)'!$A$3:$F$100,2,FALSE),VLOOKUP(G178,'出場選手データ男子(必須)'!$A$3:$F$94,2,FALSE)))</f>
        <v/>
      </c>
      <c r="I178" s="18" t="str">
        <f>IF(G178="","",IF(COUNTIF(C178,"*女*"),VLOOKUP(G178,'出場選手データ女子(必須)'!$A$3:$F$100,4,FALSE),VLOOKUP(G178,'出場選手データ男子(必須)'!$A$3:$F$94,4,FALSE)))</f>
        <v/>
      </c>
      <c r="J178" s="41" t="str">
        <f>IF(G178="","",IF(COUNTIF(C178,"*女*"),VLOOKUP(G178,'出場選手データ女子(必須)'!$A$3:$F$100,5,FALSE),VLOOKUP(G178,'出場選手データ男子(必須)'!$A$3:$F$94,5,FALSE)))</f>
        <v/>
      </c>
      <c r="K178" s="47"/>
      <c r="L178" s="48" t="str">
        <f>IF(G178="","",IF(COUNTIF(C178,"*女*"),VLOOKUP(G178,'出場選手データ女子(必須)'!$A$3:$H$100,7,FALSE),VLOOKUP(G178,'出場選手データ男子(必須)'!$A$3:$H$94,7,FALSE)))</f>
        <v/>
      </c>
      <c r="O178" s="59"/>
    </row>
    <row r="179" spans="1:15" ht="15" customHeight="1">
      <c r="A179" s="1">
        <v>159</v>
      </c>
      <c r="B179" s="17"/>
      <c r="C179" s="4" t="str">
        <f t="shared" si="5"/>
        <v/>
      </c>
      <c r="D179" s="4" t="str">
        <f t="shared" si="6"/>
        <v/>
      </c>
      <c r="E179" s="18"/>
      <c r="F179" s="18"/>
      <c r="G179" s="19"/>
      <c r="H179" s="18" t="str">
        <f>IF(G179="","",IF(COUNTIF(C179,"*女*"),VLOOKUP(G179,'出場選手データ女子(必須)'!$A$3:$F$100,2,FALSE),VLOOKUP(G179,'出場選手データ男子(必須)'!$A$3:$F$94,2,FALSE)))</f>
        <v/>
      </c>
      <c r="I179" s="18" t="str">
        <f>IF(G179="","",IF(COUNTIF(C179,"*女*"),VLOOKUP(G179,'出場選手データ女子(必須)'!$A$3:$F$100,4,FALSE),VLOOKUP(G179,'出場選手データ男子(必須)'!$A$3:$F$94,4,FALSE)))</f>
        <v/>
      </c>
      <c r="J179" s="41" t="str">
        <f>IF(G179="","",IF(COUNTIF(C179,"*女*"),VLOOKUP(G179,'出場選手データ女子(必須)'!$A$3:$F$100,5,FALSE),VLOOKUP(G179,'出場選手データ男子(必須)'!$A$3:$F$94,5,FALSE)))</f>
        <v/>
      </c>
      <c r="K179" s="47"/>
      <c r="L179" s="48" t="str">
        <f>IF(G179="","",IF(COUNTIF(C179,"*女*"),VLOOKUP(G179,'出場選手データ女子(必須)'!$A$3:$H$100,7,FALSE),VLOOKUP(G179,'出場選手データ男子(必須)'!$A$3:$H$94,7,FALSE)))</f>
        <v/>
      </c>
      <c r="O179" s="59"/>
    </row>
    <row r="180" spans="1:15" ht="15" customHeight="1">
      <c r="A180" s="1">
        <v>160</v>
      </c>
      <c r="B180" s="62"/>
      <c r="C180" s="63" t="str">
        <f t="shared" si="5"/>
        <v/>
      </c>
      <c r="D180" s="63" t="str">
        <f t="shared" si="6"/>
        <v/>
      </c>
      <c r="E180" s="64"/>
      <c r="F180" s="64"/>
      <c r="G180" s="65"/>
      <c r="H180" s="64" t="str">
        <f>IF(G180="","",IF(COUNTIF(C180,"*女*"),VLOOKUP(G180,'出場選手データ女子(必須)'!$A$3:$F$100,2,FALSE),VLOOKUP(G180,'出場選手データ男子(必須)'!$A$3:$F$94,2,FALSE)))</f>
        <v/>
      </c>
      <c r="I180" s="64" t="str">
        <f>IF(G180="","",IF(COUNTIF(C180,"*女*"),VLOOKUP(G180,'出場選手データ女子(必須)'!$A$3:$F$100,4,FALSE),VLOOKUP(G180,'出場選手データ男子(必須)'!$A$3:$F$94,4,FALSE)))</f>
        <v/>
      </c>
      <c r="J180" s="66" t="str">
        <f>IF(G180="","",IF(COUNTIF(C180,"*女*"),VLOOKUP(G180,'出場選手データ女子(必須)'!$A$3:$F$100,5,FALSE),VLOOKUP(G180,'出場選手データ男子(必須)'!$A$3:$F$94,5,FALSE)))</f>
        <v/>
      </c>
      <c r="K180" s="67"/>
      <c r="L180" s="68" t="str">
        <f>IF(G180="","",IF(COUNTIF(C180,"*女*"),VLOOKUP(G180,'出場選手データ女子(必須)'!$A$3:$H$100,7,FALSE),VLOOKUP(G180,'出場選手データ男子(必須)'!$A$3:$H$94,7,FALSE)))</f>
        <v/>
      </c>
      <c r="O180" s="59"/>
    </row>
  </sheetData>
  <sheetProtection sheet="1" objects="1" scenarios="1"/>
  <mergeCells count="10">
    <mergeCell ref="D5:H5"/>
    <mergeCell ref="K5:M5"/>
    <mergeCell ref="K6:M6"/>
    <mergeCell ref="K7:M7"/>
    <mergeCell ref="K8:M8"/>
    <mergeCell ref="A1:P1"/>
    <mergeCell ref="D3:H3"/>
    <mergeCell ref="K3:L3"/>
    <mergeCell ref="D4:H4"/>
    <mergeCell ref="K4:M4"/>
  </mergeCells>
  <conditionalFormatting sqref="C21:C180">
    <cfRule type="expression" dxfId="1" priority="1" stopIfTrue="1">
      <formula>NOT(ISERROR(SEARCH("女",C21)))</formula>
    </cfRule>
  </conditionalFormatting>
  <dataValidations count="1">
    <dataValidation allowBlank="1" showInputMessage="1" showErrorMessage="1" sqref="D5:H5 L21:L180 M21:M120 H21:I180" xr:uid="{00000000-0002-0000-0500-000000000000}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80"/>
  <sheetViews>
    <sheetView showZeros="0" view="pageBreakPreview" zoomScaleNormal="100" zoomScaleSheetLayoutView="100" workbookViewId="0">
      <selection activeCell="C9" sqref="C9"/>
    </sheetView>
  </sheetViews>
  <sheetFormatPr defaultColWidth="9" defaultRowHeight="13.15"/>
  <cols>
    <col min="1" max="1" width="5.140625" style="1" customWidth="1"/>
    <col min="2" max="2" width="3.5703125" style="2" customWidth="1"/>
    <col min="3" max="3" width="12.5703125" style="1" customWidth="1"/>
    <col min="4" max="4" width="16" style="1" customWidth="1"/>
    <col min="5" max="5" width="3.42578125" style="1" hidden="1" customWidth="1"/>
    <col min="6" max="6" width="4.5703125" style="1" hidden="1" customWidth="1"/>
    <col min="7" max="7" width="6.5703125" style="1" customWidth="1"/>
    <col min="8" max="8" width="18.5703125" style="1" customWidth="1"/>
    <col min="9" max="9" width="5.7109375" style="1" customWidth="1"/>
    <col min="10" max="10" width="7.42578125" style="1" hidden="1" customWidth="1"/>
    <col min="11" max="11" width="9.5703125" style="1" customWidth="1"/>
    <col min="12" max="12" width="6.5703125" style="1" customWidth="1"/>
    <col min="13" max="13" width="0.85546875" style="1" customWidth="1"/>
    <col min="14" max="14" width="3.5703125" style="1" customWidth="1"/>
    <col min="15" max="15" width="15.5703125" style="1" customWidth="1"/>
    <col min="16" max="16" width="12.5703125" style="1" customWidth="1"/>
    <col min="17" max="17" width="1.7109375" style="1" customWidth="1"/>
    <col min="18" max="18" width="3.5703125" style="1" customWidth="1"/>
    <col min="19" max="19" width="15.5703125" style="1" customWidth="1"/>
    <col min="20" max="20" width="12.5703125" style="1" customWidth="1"/>
    <col min="21" max="16384" width="9" style="1"/>
  </cols>
  <sheetData>
    <row r="1" spans="1:17" ht="19.149999999999999">
      <c r="A1" s="163" t="s">
        <v>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7" ht="15" customHeight="1">
      <c r="B2" s="3"/>
      <c r="N2" s="24"/>
      <c r="O2" s="1" t="s">
        <v>59</v>
      </c>
    </row>
    <row r="3" spans="1:17" ht="15" customHeight="1">
      <c r="C3" s="4" t="s">
        <v>60</v>
      </c>
      <c r="D3" s="164"/>
      <c r="E3" s="165"/>
      <c r="F3" s="165"/>
      <c r="G3" s="165"/>
      <c r="H3" s="166"/>
      <c r="K3" s="167" t="s">
        <v>61</v>
      </c>
      <c r="L3" s="168"/>
      <c r="M3" s="25"/>
      <c r="N3" s="26"/>
      <c r="O3" s="27">
        <f>SUM(O4:O8)</f>
        <v>0</v>
      </c>
      <c r="P3" s="28"/>
    </row>
    <row r="4" spans="1:17" ht="15" customHeight="1">
      <c r="C4" s="4" t="s">
        <v>62</v>
      </c>
      <c r="D4" s="164"/>
      <c r="E4" s="165"/>
      <c r="F4" s="165"/>
      <c r="G4" s="165"/>
      <c r="H4" s="166"/>
      <c r="K4" s="169" t="s">
        <v>63</v>
      </c>
      <c r="L4" s="170"/>
      <c r="M4" s="170"/>
      <c r="N4" s="30"/>
      <c r="O4" s="27">
        <f t="shared" ref="O4:O8" si="0">P4*N4</f>
        <v>0</v>
      </c>
      <c r="P4" s="31">
        <v>600</v>
      </c>
      <c r="Q4" s="54"/>
    </row>
    <row r="5" spans="1:17" ht="15" customHeight="1">
      <c r="C5" s="4" t="s">
        <v>64</v>
      </c>
      <c r="D5" s="164"/>
      <c r="E5" s="165"/>
      <c r="F5" s="165"/>
      <c r="G5" s="165"/>
      <c r="H5" s="166"/>
      <c r="K5" s="169" t="s">
        <v>65</v>
      </c>
      <c r="L5" s="170"/>
      <c r="M5" s="170"/>
      <c r="N5" s="30"/>
      <c r="O5" s="27">
        <f t="shared" si="0"/>
        <v>0</v>
      </c>
      <c r="P5" s="31">
        <v>300</v>
      </c>
      <c r="Q5" s="54"/>
    </row>
    <row r="6" spans="1:17" ht="15" customHeight="1">
      <c r="I6" s="32"/>
      <c r="J6" s="32"/>
      <c r="K6" s="169" t="s">
        <v>66</v>
      </c>
      <c r="L6" s="170"/>
      <c r="M6" s="170"/>
      <c r="N6" s="30"/>
      <c r="O6" s="27">
        <f t="shared" si="0"/>
        <v>0</v>
      </c>
      <c r="P6" s="31">
        <v>200</v>
      </c>
      <c r="Q6" s="32"/>
    </row>
    <row r="7" spans="1:17" ht="15" customHeight="1">
      <c r="C7" s="5"/>
      <c r="K7" s="169" t="s">
        <v>67</v>
      </c>
      <c r="L7" s="170"/>
      <c r="M7" s="170"/>
      <c r="N7" s="30"/>
      <c r="O7" s="27">
        <f t="shared" si="0"/>
        <v>0</v>
      </c>
      <c r="P7" s="33">
        <v>800</v>
      </c>
    </row>
    <row r="8" spans="1:17" ht="15" customHeight="1">
      <c r="K8" s="169" t="s">
        <v>68</v>
      </c>
      <c r="L8" s="170"/>
      <c r="M8" s="170"/>
      <c r="N8" s="30"/>
      <c r="O8" s="27">
        <f t="shared" si="0"/>
        <v>0</v>
      </c>
      <c r="P8" s="33">
        <v>600</v>
      </c>
    </row>
    <row r="9" spans="1:17" ht="15" customHeight="1"/>
    <row r="10" spans="1:17">
      <c r="A10" s="1" t="s">
        <v>69</v>
      </c>
    </row>
    <row r="11" spans="1:17">
      <c r="A11" s="1">
        <v>1</v>
      </c>
      <c r="B11" s="1" t="s">
        <v>70</v>
      </c>
    </row>
    <row r="12" spans="1:17">
      <c r="B12" s="1" t="s">
        <v>71</v>
      </c>
    </row>
    <row r="13" spans="1:17">
      <c r="B13" s="1" t="s">
        <v>72</v>
      </c>
    </row>
    <row r="14" spans="1:17">
      <c r="B14" s="6" t="s">
        <v>73</v>
      </c>
    </row>
    <row r="15" spans="1:17">
      <c r="B15" s="6" t="s">
        <v>74</v>
      </c>
    </row>
    <row r="16" spans="1:17">
      <c r="B16" s="5" t="s">
        <v>75</v>
      </c>
    </row>
    <row r="17" spans="1:20">
      <c r="A17" s="1">
        <v>2</v>
      </c>
      <c r="B17" s="5" t="s">
        <v>76</v>
      </c>
      <c r="K17" s="34"/>
      <c r="N17" s="35"/>
    </row>
    <row r="18" spans="1:20" ht="13.9">
      <c r="A18" s="1">
        <v>3</v>
      </c>
      <c r="B18" s="1" t="s">
        <v>77</v>
      </c>
      <c r="K18" s="34"/>
    </row>
    <row r="19" spans="1:20">
      <c r="B19" s="7" t="s">
        <v>78</v>
      </c>
      <c r="C19" s="8" t="s">
        <v>79</v>
      </c>
      <c r="D19" s="8" t="s">
        <v>80</v>
      </c>
      <c r="E19" s="8" t="s">
        <v>81</v>
      </c>
      <c r="F19" s="8" t="s">
        <v>82</v>
      </c>
      <c r="G19" s="8" t="s">
        <v>83</v>
      </c>
      <c r="H19" s="8" t="s">
        <v>84</v>
      </c>
      <c r="I19" s="36" t="s">
        <v>85</v>
      </c>
      <c r="J19" s="8"/>
      <c r="K19" s="8" t="s">
        <v>86</v>
      </c>
      <c r="L19" s="37" t="s">
        <v>55</v>
      </c>
      <c r="M19" s="28"/>
      <c r="O19" s="38"/>
    </row>
    <row r="20" spans="1:20" ht="15" customHeight="1">
      <c r="A20" s="9" t="s">
        <v>87</v>
      </c>
      <c r="B20" s="10">
        <v>181</v>
      </c>
      <c r="C20" s="11" t="str">
        <f>IF(ISBLANK(B20),"",VLOOKUP(B20,$N$22:$P$117,2,FALSE))</f>
        <v>郡一般1部男子</v>
      </c>
      <c r="D20" s="11" t="str">
        <f>IF(ISBLANK(B20),"",VLOOKUP(B20,$N$22:$P$117,3,FALSE))</f>
        <v>100m</v>
      </c>
      <c r="E20" s="11"/>
      <c r="F20" s="11"/>
      <c r="G20" s="11">
        <v>1234</v>
      </c>
      <c r="H20" s="12" t="s">
        <v>88</v>
      </c>
      <c r="I20" s="11">
        <v>3</v>
      </c>
      <c r="J20" s="11"/>
      <c r="K20" s="39">
        <v>12.34</v>
      </c>
      <c r="L20" s="40"/>
      <c r="M20" s="28"/>
      <c r="O20" s="1" t="s">
        <v>89</v>
      </c>
    </row>
    <row r="21" spans="1:20" ht="15" customHeight="1">
      <c r="A21" s="1">
        <v>1</v>
      </c>
      <c r="B21" s="13"/>
      <c r="C21" s="4" t="str">
        <f t="shared" ref="C21:C83" si="1">IF(ISBLANK(B21),"",VLOOKUP(B21,$N$22:$P$121,2,FALSE))</f>
        <v/>
      </c>
      <c r="D21" s="14" t="str">
        <f t="shared" ref="D21:D83" si="2">IF(ISBLANK(B21),"",VLOOKUP(B21,$N$22:$P$121,3,FALSE))</f>
        <v/>
      </c>
      <c r="E21" s="15"/>
      <c r="F21" s="15"/>
      <c r="G21" s="16"/>
      <c r="H21" s="15" t="str">
        <f>IF(G21="","",IF(COUNTIF(C21,"*女*"),VLOOKUP(G21,'出場選手データ女子(必須)'!$A$3:$F$100,2,FALSE),VLOOKUP(G21,'出場選手データ男子(必須)'!$A$3:$F$94,2,FALSE)))</f>
        <v/>
      </c>
      <c r="I21" s="15" t="str">
        <f>IF(G21="","",IF(COUNTIF(C21,"*女*"),VLOOKUP(G21,'出場選手データ女子(必須)'!$A$3:$F$100,4,FALSE),VLOOKUP(G21,'出場選手データ男子(必須)'!$A$3:$F$94,4,FALSE)))</f>
        <v/>
      </c>
      <c r="J21" s="41" t="str">
        <f>IF(G21="","",IF(COUNTIF(C21,"*女*"),VLOOKUP(G21,'出場選手データ女子(必須)'!$A$3:$F$100,5,FALSE),VLOOKUP(G21,'出場選手データ男子(必須)'!$A$3:$F$94,5,FALSE)))</f>
        <v/>
      </c>
      <c r="K21" s="42"/>
      <c r="L21" s="43" t="str">
        <f>IF(G21="","",IF(COUNTIF(C21,"*女*"),VLOOKUP(G21,'出場選手データ女子(必須)'!$A$3:$H$100,7,FALSE),VLOOKUP(G21,'出場選手データ男子(必須)'!$A$3:$H$94,7,FALSE)))</f>
        <v/>
      </c>
      <c r="M21" s="44"/>
      <c r="N21" s="45" t="s">
        <v>90</v>
      </c>
      <c r="O21" s="46" t="s">
        <v>79</v>
      </c>
      <c r="P21" s="45" t="s">
        <v>80</v>
      </c>
      <c r="Q21" s="55"/>
      <c r="R21" s="45" t="s">
        <v>90</v>
      </c>
      <c r="S21" s="46" t="s">
        <v>79</v>
      </c>
      <c r="T21" s="45" t="s">
        <v>80</v>
      </c>
    </row>
    <row r="22" spans="1:20" ht="15" customHeight="1">
      <c r="A22" s="1">
        <v>2</v>
      </c>
      <c r="B22" s="17"/>
      <c r="C22" s="4" t="str">
        <f t="shared" si="1"/>
        <v/>
      </c>
      <c r="D22" s="4" t="str">
        <f t="shared" si="2"/>
        <v/>
      </c>
      <c r="E22" s="18"/>
      <c r="F22" s="18"/>
      <c r="G22" s="19"/>
      <c r="H22" s="18" t="str">
        <f>IF(G22="","",IF(COUNTIF(C22,"*女*"),VLOOKUP(G22,'出場選手データ女子(必須)'!$A$3:$F$100,2,FALSE),VLOOKUP(G22,'出場選手データ男子(必須)'!$A$3:$F$94,2,FALSE)))</f>
        <v/>
      </c>
      <c r="I22" s="18" t="str">
        <f>IF(G22="","",IF(COUNTIF(C22,"*女*"),VLOOKUP(G22,'出場選手データ女子(必須)'!$A$3:$F$100,4,FALSE),VLOOKUP(G22,'出場選手データ男子(必須)'!$A$3:$F$94,4,FALSE)))</f>
        <v/>
      </c>
      <c r="J22" s="41" t="str">
        <f>IF(G22="","",IF(COUNTIF(C22,"*女*"),VLOOKUP(G22,'出場選手データ女子(必須)'!$A$3:$F$100,5,FALSE),VLOOKUP(G22,'出場選手データ男子(必須)'!$A$3:$F$94,5,FALSE)))</f>
        <v/>
      </c>
      <c r="K22" s="47"/>
      <c r="L22" s="48" t="str">
        <f>IF(G22="","",IF(COUNTIF(C22,"*女*"),VLOOKUP(G22,'出場選手データ女子(必須)'!$A$3:$H$100,7,FALSE),VLOOKUP(G22,'出場選手データ男子(必須)'!$A$3:$H$94,7,FALSE)))</f>
        <v/>
      </c>
      <c r="M22" s="44"/>
      <c r="N22" s="45">
        <v>181</v>
      </c>
      <c r="O22" s="4" t="s">
        <v>164</v>
      </c>
      <c r="P22" s="49" t="s">
        <v>101</v>
      </c>
      <c r="Q22" s="56"/>
      <c r="R22" s="51">
        <v>221</v>
      </c>
      <c r="S22" s="52" t="s">
        <v>165</v>
      </c>
      <c r="T22" s="52" t="s">
        <v>101</v>
      </c>
    </row>
    <row r="23" spans="1:20" ht="15" customHeight="1">
      <c r="A23" s="1">
        <v>3</v>
      </c>
      <c r="B23" s="17"/>
      <c r="C23" s="4" t="str">
        <f t="shared" si="1"/>
        <v/>
      </c>
      <c r="D23" s="4" t="str">
        <f t="shared" si="2"/>
        <v/>
      </c>
      <c r="E23" s="18"/>
      <c r="F23" s="18"/>
      <c r="G23" s="19"/>
      <c r="H23" s="18" t="str">
        <f>IF(G23="","",IF(COUNTIF(C23,"*女*"),VLOOKUP(G23,'出場選手データ女子(必須)'!$A$3:$F$100,2,FALSE),VLOOKUP(G23,'出場選手データ男子(必須)'!$A$3:$F$94,2,FALSE)))</f>
        <v/>
      </c>
      <c r="I23" s="18" t="str">
        <f>IF(G23="","",IF(COUNTIF(C23,"*女*"),VLOOKUP(G23,'出場選手データ女子(必須)'!$A$3:$F$100,4,FALSE),VLOOKUP(G23,'出場選手データ男子(必須)'!$A$3:$F$94,4,FALSE)))</f>
        <v/>
      </c>
      <c r="J23" s="41" t="str">
        <f>IF(G23="","",IF(COUNTIF(C23,"*女*"),VLOOKUP(G23,'出場選手データ女子(必須)'!$A$3:$F$100,5,FALSE),VLOOKUP(G23,'出場選手データ男子(必須)'!$A$3:$F$94,5,FALSE)))</f>
        <v/>
      </c>
      <c r="K23" s="47"/>
      <c r="L23" s="48" t="str">
        <f>IF(G23="","",IF(COUNTIF(C23,"*女*"),VLOOKUP(G23,'出場選手データ女子(必須)'!$A$3:$H$100,7,FALSE),VLOOKUP(G23,'出場選手データ男子(必須)'!$A$3:$H$94,7,FALSE)))</f>
        <v/>
      </c>
      <c r="M23" s="44"/>
      <c r="N23" s="45">
        <v>182</v>
      </c>
      <c r="O23" s="4" t="s">
        <v>166</v>
      </c>
      <c r="P23" s="49" t="s">
        <v>101</v>
      </c>
      <c r="Q23" s="56"/>
      <c r="R23" s="51">
        <v>222</v>
      </c>
      <c r="S23" s="52" t="s">
        <v>167</v>
      </c>
      <c r="T23" s="52" t="s">
        <v>101</v>
      </c>
    </row>
    <row r="24" spans="1:20" ht="15" customHeight="1">
      <c r="A24" s="1">
        <v>4</v>
      </c>
      <c r="B24" s="17"/>
      <c r="C24" s="4" t="str">
        <f t="shared" si="1"/>
        <v/>
      </c>
      <c r="D24" s="4" t="str">
        <f t="shared" si="2"/>
        <v/>
      </c>
      <c r="E24" s="18"/>
      <c r="F24" s="18"/>
      <c r="G24" s="19"/>
      <c r="H24" s="18" t="str">
        <f>IF(G24="","",IF(COUNTIF(C24,"*女*"),VLOOKUP(G24,'出場選手データ女子(必須)'!$A$3:$F$100,2,FALSE),VLOOKUP(G24,'出場選手データ男子(必須)'!$A$3:$F$94,2,FALSE)))</f>
        <v/>
      </c>
      <c r="I24" s="18" t="str">
        <f>IF(G24="","",IF(COUNTIF(C24,"*女*"),VLOOKUP(G24,'出場選手データ女子(必須)'!$A$3:$F$100,4,FALSE),VLOOKUP(G24,'出場選手データ男子(必須)'!$A$3:$F$94,4,FALSE)))</f>
        <v/>
      </c>
      <c r="J24" s="41" t="str">
        <f>IF(G24="","",IF(COUNTIF(C24,"*女*"),VLOOKUP(G24,'出場選手データ女子(必須)'!$A$3:$F$100,5,FALSE),VLOOKUP(G24,'出場選手データ男子(必須)'!$A$3:$F$94,5,FALSE)))</f>
        <v/>
      </c>
      <c r="K24" s="47"/>
      <c r="L24" s="48" t="str">
        <f>IF(G24="","",IF(COUNTIF(C24,"*女*"),VLOOKUP(G24,'出場選手データ女子(必須)'!$A$3:$H$100,7,FALSE),VLOOKUP(G24,'出場選手データ男子(必須)'!$A$3:$H$94,7,FALSE)))</f>
        <v/>
      </c>
      <c r="M24" s="44"/>
      <c r="N24" s="45">
        <v>183</v>
      </c>
      <c r="O24" s="4" t="s">
        <v>168</v>
      </c>
      <c r="P24" s="49" t="s">
        <v>101</v>
      </c>
      <c r="Q24" s="56"/>
      <c r="R24" s="51">
        <v>223</v>
      </c>
      <c r="S24" s="52" t="s">
        <v>169</v>
      </c>
      <c r="T24" s="52" t="s">
        <v>101</v>
      </c>
    </row>
    <row r="25" spans="1:20" ht="15" customHeight="1">
      <c r="A25" s="1">
        <v>5</v>
      </c>
      <c r="B25" s="17"/>
      <c r="C25" s="4" t="str">
        <f t="shared" si="1"/>
        <v/>
      </c>
      <c r="D25" s="4" t="str">
        <f t="shared" si="2"/>
        <v/>
      </c>
      <c r="E25" s="18"/>
      <c r="F25" s="18"/>
      <c r="G25" s="19"/>
      <c r="H25" s="18" t="str">
        <f>IF(G25="","",IF(COUNTIF(C25,"*女*"),VLOOKUP(G25,'出場選手データ女子(必須)'!$A$3:$F$100,2,FALSE),VLOOKUP(G25,'出場選手データ男子(必須)'!$A$3:$F$94,2,FALSE)))</f>
        <v/>
      </c>
      <c r="I25" s="18" t="str">
        <f>IF(G25="","",IF(COUNTIF(C25,"*女*"),VLOOKUP(G25,'出場選手データ女子(必須)'!$A$3:$F$100,4,FALSE),VLOOKUP(G25,'出場選手データ男子(必須)'!$A$3:$F$94,4,FALSE)))</f>
        <v/>
      </c>
      <c r="J25" s="41" t="str">
        <f>IF(G25="","",IF(COUNTIF(C25,"*女*"),VLOOKUP(G25,'出場選手データ女子(必須)'!$A$3:$F$100,5,FALSE),VLOOKUP(G25,'出場選手データ男子(必須)'!$A$3:$F$94,5,FALSE)))</f>
        <v/>
      </c>
      <c r="K25" s="47"/>
      <c r="L25" s="48" t="str">
        <f>IF(G25="","",IF(COUNTIF(C25,"*女*"),VLOOKUP(G25,'出場選手データ女子(必須)'!$A$3:$H$100,7,FALSE),VLOOKUP(G25,'出場選手データ男子(必須)'!$A$3:$H$94,7,FALSE)))</f>
        <v/>
      </c>
      <c r="M25" s="44"/>
      <c r="N25" s="45">
        <v>184</v>
      </c>
      <c r="O25" s="4" t="s">
        <v>170</v>
      </c>
      <c r="P25" s="49" t="s">
        <v>101</v>
      </c>
      <c r="Q25" s="56"/>
      <c r="R25" s="51">
        <v>224</v>
      </c>
      <c r="S25" s="52" t="s">
        <v>171</v>
      </c>
      <c r="T25" s="52" t="s">
        <v>101</v>
      </c>
    </row>
    <row r="26" spans="1:20" ht="15" customHeight="1">
      <c r="A26" s="1">
        <v>6</v>
      </c>
      <c r="B26" s="17"/>
      <c r="C26" s="4" t="str">
        <f t="shared" si="1"/>
        <v/>
      </c>
      <c r="D26" s="4" t="str">
        <f t="shared" si="2"/>
        <v/>
      </c>
      <c r="E26" s="18"/>
      <c r="F26" s="18"/>
      <c r="G26" s="19"/>
      <c r="H26" s="18" t="str">
        <f>IF(G26="","",IF(COUNTIF(C26,"*女*"),VLOOKUP(G26,'出場選手データ女子(必須)'!$A$3:$F$100,2,FALSE),VLOOKUP(G26,'出場選手データ男子(必須)'!$A$3:$F$94,2,FALSE)))</f>
        <v/>
      </c>
      <c r="I26" s="18" t="str">
        <f>IF(G26="","",IF(COUNTIF(C26,"*女*"),VLOOKUP(G26,'出場選手データ女子(必須)'!$A$3:$F$100,4,FALSE),VLOOKUP(G26,'出場選手データ男子(必須)'!$A$3:$F$94,4,FALSE)))</f>
        <v/>
      </c>
      <c r="J26" s="41" t="str">
        <f>IF(G26="","",IF(COUNTIF(C26,"*女*"),VLOOKUP(G26,'出場選手データ女子(必須)'!$A$3:$F$100,5,FALSE),VLOOKUP(G26,'出場選手データ男子(必須)'!$A$3:$F$94,5,FALSE)))</f>
        <v/>
      </c>
      <c r="K26" s="47"/>
      <c r="L26" s="48" t="str">
        <f>IF(G26="","",IF(COUNTIF(C26,"*女*"),VLOOKUP(G26,'出場選手データ女子(必須)'!$A$3:$H$100,7,FALSE),VLOOKUP(G26,'出場選手データ男子(必須)'!$A$3:$H$94,7,FALSE)))</f>
        <v/>
      </c>
      <c r="M26" s="44"/>
      <c r="N26" s="45">
        <v>185</v>
      </c>
      <c r="O26" s="4" t="s">
        <v>172</v>
      </c>
      <c r="P26" s="49" t="s">
        <v>101</v>
      </c>
      <c r="Q26" s="56"/>
      <c r="R26" s="51">
        <v>225</v>
      </c>
      <c r="S26" s="52" t="s">
        <v>173</v>
      </c>
      <c r="T26" s="52" t="s">
        <v>101</v>
      </c>
    </row>
    <row r="27" spans="1:20" ht="15" customHeight="1">
      <c r="A27" s="1">
        <v>7</v>
      </c>
      <c r="B27" s="17"/>
      <c r="C27" s="4" t="str">
        <f t="shared" si="1"/>
        <v/>
      </c>
      <c r="D27" s="4" t="str">
        <f t="shared" si="2"/>
        <v/>
      </c>
      <c r="E27" s="18"/>
      <c r="F27" s="18"/>
      <c r="G27" s="19"/>
      <c r="H27" s="18" t="str">
        <f>IF(G27="","",IF(COUNTIF(C27,"*女*"),VLOOKUP(G27,'出場選手データ女子(必須)'!$A$3:$F$100,2,FALSE),VLOOKUP(G27,'出場選手データ男子(必須)'!$A$3:$F$94,2,FALSE)))</f>
        <v/>
      </c>
      <c r="I27" s="18" t="str">
        <f>IF(G27="","",IF(COUNTIF(C27,"*女*"),VLOOKUP(G27,'出場選手データ女子(必須)'!$A$3:$F$100,4,FALSE),VLOOKUP(G27,'出場選手データ男子(必須)'!$A$3:$F$94,4,FALSE)))</f>
        <v/>
      </c>
      <c r="J27" s="41" t="str">
        <f>IF(G27="","",IF(COUNTIF(C27,"*女*"),VLOOKUP(G27,'出場選手データ女子(必須)'!$A$3:$F$100,5,FALSE),VLOOKUP(G27,'出場選手データ男子(必須)'!$A$3:$F$94,5,FALSE)))</f>
        <v/>
      </c>
      <c r="K27" s="47"/>
      <c r="L27" s="48" t="str">
        <f>IF(G27="","",IF(COUNTIF(C27,"*女*"),VLOOKUP(G27,'出場選手データ女子(必須)'!$A$3:$H$100,7,FALSE),VLOOKUP(G27,'出場選手データ男子(必須)'!$A$3:$H$94,7,FALSE)))</f>
        <v/>
      </c>
      <c r="M27" s="44"/>
      <c r="N27" s="45">
        <v>186</v>
      </c>
      <c r="O27" s="4" t="s">
        <v>145</v>
      </c>
      <c r="P27" s="49" t="s">
        <v>145</v>
      </c>
      <c r="Q27" s="56"/>
      <c r="R27" s="51">
        <v>226</v>
      </c>
      <c r="S27" s="52" t="s">
        <v>145</v>
      </c>
      <c r="T27" s="52" t="s">
        <v>145</v>
      </c>
    </row>
    <row r="28" spans="1:20" ht="15" customHeight="1">
      <c r="A28" s="1">
        <v>8</v>
      </c>
      <c r="B28" s="17"/>
      <c r="C28" s="4" t="str">
        <f t="shared" si="1"/>
        <v/>
      </c>
      <c r="D28" s="4" t="str">
        <f t="shared" si="2"/>
        <v/>
      </c>
      <c r="E28" s="18"/>
      <c r="F28" s="18"/>
      <c r="G28" s="19"/>
      <c r="H28" s="18" t="str">
        <f>IF(G28="","",IF(COUNTIF(C28,"*女*"),VLOOKUP(G28,'出場選手データ女子(必須)'!$A$3:$F$100,2,FALSE),VLOOKUP(G28,'出場選手データ男子(必須)'!$A$3:$F$94,2,FALSE)))</f>
        <v/>
      </c>
      <c r="I28" s="18" t="str">
        <f>IF(G28="","",IF(COUNTIF(C28,"*女*"),VLOOKUP(G28,'出場選手データ女子(必須)'!$A$3:$F$100,4,FALSE),VLOOKUP(G28,'出場選手データ男子(必須)'!$A$3:$F$94,4,FALSE)))</f>
        <v/>
      </c>
      <c r="J28" s="41" t="str">
        <f>IF(G28="","",IF(COUNTIF(C28,"*女*"),VLOOKUP(G28,'出場選手データ女子(必須)'!$A$3:$F$100,5,FALSE),VLOOKUP(G28,'出場選手データ男子(必須)'!$A$3:$F$94,5,FALSE)))</f>
        <v/>
      </c>
      <c r="K28" s="47"/>
      <c r="L28" s="48" t="str">
        <f>IF(G28="","",IF(COUNTIF(C28,"*女*"),VLOOKUP(G28,'出場選手データ女子(必須)'!$A$3:$H$100,7,FALSE),VLOOKUP(G28,'出場選手データ男子(必須)'!$A$3:$H$94,7,FALSE)))</f>
        <v/>
      </c>
      <c r="M28" s="44"/>
      <c r="N28" s="45">
        <v>187</v>
      </c>
      <c r="O28" s="4" t="s">
        <v>164</v>
      </c>
      <c r="P28" s="49" t="s">
        <v>139</v>
      </c>
      <c r="Q28" s="56"/>
      <c r="R28" s="51">
        <v>227</v>
      </c>
      <c r="S28" s="52" t="s">
        <v>165</v>
      </c>
      <c r="T28" s="52" t="s">
        <v>139</v>
      </c>
    </row>
    <row r="29" spans="1:20" ht="15" customHeight="1">
      <c r="A29" s="1">
        <v>9</v>
      </c>
      <c r="B29" s="17"/>
      <c r="C29" s="4" t="str">
        <f t="shared" si="1"/>
        <v/>
      </c>
      <c r="D29" s="4" t="str">
        <f t="shared" si="2"/>
        <v/>
      </c>
      <c r="E29" s="18"/>
      <c r="F29" s="18"/>
      <c r="G29" s="19"/>
      <c r="H29" s="18" t="str">
        <f>IF(G29="","",IF(COUNTIF(C29,"*女*"),VLOOKUP(G29,'出場選手データ女子(必須)'!$A$3:$F$100,2,FALSE),VLOOKUP(G29,'出場選手データ男子(必須)'!$A$3:$F$94,2,FALSE)))</f>
        <v/>
      </c>
      <c r="I29" s="18" t="str">
        <f>IF(G29="","",IF(COUNTIF(C29,"*女*"),VLOOKUP(G29,'出場選手データ女子(必須)'!$A$3:$F$100,4,FALSE),VLOOKUP(G29,'出場選手データ男子(必須)'!$A$3:$F$94,4,FALSE)))</f>
        <v/>
      </c>
      <c r="J29" s="41" t="str">
        <f>IF(G29="","",IF(COUNTIF(C29,"*女*"),VLOOKUP(G29,'出場選手データ女子(必須)'!$A$3:$F$100,5,FALSE),VLOOKUP(G29,'出場選手データ男子(必須)'!$A$3:$F$94,5,FALSE)))</f>
        <v/>
      </c>
      <c r="K29" s="47"/>
      <c r="L29" s="48" t="str">
        <f>IF(G29="","",IF(COUNTIF(C29,"*女*"),VLOOKUP(G29,'出場選手データ女子(必須)'!$A$3:$H$100,7,FALSE),VLOOKUP(G29,'出場選手データ男子(必須)'!$A$3:$H$94,7,FALSE)))</f>
        <v/>
      </c>
      <c r="M29" s="44"/>
      <c r="N29" s="45">
        <v>188</v>
      </c>
      <c r="O29" s="4" t="s">
        <v>166</v>
      </c>
      <c r="P29" s="49" t="s">
        <v>139</v>
      </c>
      <c r="Q29" s="56"/>
      <c r="R29" s="51">
        <v>228</v>
      </c>
      <c r="S29" s="52" t="s">
        <v>167</v>
      </c>
      <c r="T29" s="52" t="s">
        <v>139</v>
      </c>
    </row>
    <row r="30" spans="1:20" ht="15" customHeight="1">
      <c r="A30" s="1">
        <v>10</v>
      </c>
      <c r="B30" s="17"/>
      <c r="C30" s="4" t="str">
        <f t="shared" si="1"/>
        <v/>
      </c>
      <c r="D30" s="4" t="str">
        <f t="shared" si="2"/>
        <v/>
      </c>
      <c r="E30" s="18"/>
      <c r="F30" s="18"/>
      <c r="G30" s="19"/>
      <c r="H30" s="18" t="str">
        <f>IF(G30="","",IF(COUNTIF(C30,"*女*"),VLOOKUP(G30,'出場選手データ女子(必須)'!$A$3:$F$100,2,FALSE),VLOOKUP(G30,'出場選手データ男子(必須)'!$A$3:$F$94,2,FALSE)))</f>
        <v/>
      </c>
      <c r="I30" s="18" t="str">
        <f>IF(G30="","",IF(COUNTIF(C30,"*女*"),VLOOKUP(G30,'出場選手データ女子(必須)'!$A$3:$F$100,4,FALSE),VLOOKUP(G30,'出場選手データ男子(必須)'!$A$3:$F$94,4,FALSE)))</f>
        <v/>
      </c>
      <c r="J30" s="41" t="str">
        <f>IF(G30="","",IF(COUNTIF(C30,"*女*"),VLOOKUP(G30,'出場選手データ女子(必須)'!$A$3:$F$100,5,FALSE),VLOOKUP(G30,'出場選手データ男子(必須)'!$A$3:$F$94,5,FALSE)))</f>
        <v/>
      </c>
      <c r="K30" s="47"/>
      <c r="L30" s="48" t="str">
        <f>IF(G30="","",IF(COUNTIF(C30,"*女*"),VLOOKUP(G30,'出場選手データ女子(必須)'!$A$3:$H$100,7,FALSE),VLOOKUP(G30,'出場選手データ男子(必須)'!$A$3:$H$94,7,FALSE)))</f>
        <v/>
      </c>
      <c r="M30" s="44"/>
      <c r="N30" s="45">
        <v>189</v>
      </c>
      <c r="O30" s="4" t="s">
        <v>168</v>
      </c>
      <c r="P30" s="49" t="s">
        <v>139</v>
      </c>
      <c r="Q30" s="56"/>
      <c r="R30" s="51">
        <v>229</v>
      </c>
      <c r="S30" s="52" t="s">
        <v>169</v>
      </c>
      <c r="T30" s="52" t="s">
        <v>139</v>
      </c>
    </row>
    <row r="31" spans="1:20" ht="15" customHeight="1">
      <c r="A31" s="1">
        <v>11</v>
      </c>
      <c r="B31" s="17"/>
      <c r="C31" s="4" t="str">
        <f t="shared" si="1"/>
        <v/>
      </c>
      <c r="D31" s="4" t="str">
        <f t="shared" si="2"/>
        <v/>
      </c>
      <c r="E31" s="18"/>
      <c r="F31" s="18"/>
      <c r="G31" s="19"/>
      <c r="H31" s="18" t="str">
        <f>IF(G31="","",IF(COUNTIF(C31,"*女*"),VLOOKUP(G31,'出場選手データ女子(必須)'!$A$3:$F$100,2,FALSE),VLOOKUP(G31,'出場選手データ男子(必須)'!$A$3:$F$94,2,FALSE)))</f>
        <v/>
      </c>
      <c r="I31" s="18" t="str">
        <f>IF(G31="","",IF(COUNTIF(C31,"*女*"),VLOOKUP(G31,'出場選手データ女子(必須)'!$A$3:$F$100,4,FALSE),VLOOKUP(G31,'出場選手データ男子(必須)'!$A$3:$F$94,4,FALSE)))</f>
        <v/>
      </c>
      <c r="J31" s="41" t="str">
        <f>IF(G31="","",IF(COUNTIF(C31,"*女*"),VLOOKUP(G31,'出場選手データ女子(必須)'!$A$3:$F$100,5,FALSE),VLOOKUP(G31,'出場選手データ男子(必須)'!$A$3:$F$94,5,FALSE)))</f>
        <v/>
      </c>
      <c r="K31" s="47"/>
      <c r="L31" s="48" t="str">
        <f>IF(G31="","",IF(COUNTIF(C31,"*女*"),VLOOKUP(G31,'出場選手データ女子(必須)'!$A$3:$H$100,7,FALSE),VLOOKUP(G31,'出場選手データ男子(必須)'!$A$3:$H$94,7,FALSE)))</f>
        <v/>
      </c>
      <c r="M31" s="44"/>
      <c r="N31" s="45">
        <v>190</v>
      </c>
      <c r="O31" s="4" t="s">
        <v>170</v>
      </c>
      <c r="P31" s="49" t="s">
        <v>139</v>
      </c>
      <c r="Q31" s="56"/>
      <c r="R31" s="51">
        <v>230</v>
      </c>
      <c r="S31" s="52" t="s">
        <v>171</v>
      </c>
      <c r="T31" s="52" t="s">
        <v>139</v>
      </c>
    </row>
    <row r="32" spans="1:20" ht="15" customHeight="1">
      <c r="A32" s="1">
        <v>12</v>
      </c>
      <c r="B32" s="17"/>
      <c r="C32" s="4" t="str">
        <f t="shared" si="1"/>
        <v/>
      </c>
      <c r="D32" s="4" t="str">
        <f t="shared" si="2"/>
        <v/>
      </c>
      <c r="E32" s="18"/>
      <c r="F32" s="18"/>
      <c r="G32" s="19"/>
      <c r="H32" s="18" t="str">
        <f>IF(G32="","",IF(COUNTIF(C32,"*女*"),VLOOKUP(G32,'出場選手データ女子(必須)'!$A$3:$F$100,2,FALSE),VLOOKUP(G32,'出場選手データ男子(必須)'!$A$3:$F$94,2,FALSE)))</f>
        <v/>
      </c>
      <c r="I32" s="18" t="str">
        <f>IF(G32="","",IF(COUNTIF(C32,"*女*"),VLOOKUP(G32,'出場選手データ女子(必須)'!$A$3:$F$100,4,FALSE),VLOOKUP(G32,'出場選手データ男子(必須)'!$A$3:$F$94,4,FALSE)))</f>
        <v/>
      </c>
      <c r="J32" s="41" t="str">
        <f>IF(G32="","",IF(COUNTIF(C32,"*女*"),VLOOKUP(G32,'出場選手データ女子(必須)'!$A$3:$F$100,5,FALSE),VLOOKUP(G32,'出場選手データ男子(必須)'!$A$3:$F$94,5,FALSE)))</f>
        <v/>
      </c>
      <c r="K32" s="47"/>
      <c r="L32" s="48" t="str">
        <f>IF(G32="","",IF(COUNTIF(C32,"*女*"),VLOOKUP(G32,'出場選手データ女子(必須)'!$A$3:$H$100,7,FALSE),VLOOKUP(G32,'出場選手データ男子(必須)'!$A$3:$H$94,7,FALSE)))</f>
        <v/>
      </c>
      <c r="M32" s="44"/>
      <c r="N32" s="45">
        <v>191</v>
      </c>
      <c r="O32" s="4" t="s">
        <v>172</v>
      </c>
      <c r="P32" s="49" t="s">
        <v>139</v>
      </c>
      <c r="Q32" s="56"/>
      <c r="R32" s="51">
        <v>231</v>
      </c>
      <c r="S32" s="52" t="s">
        <v>173</v>
      </c>
      <c r="T32" s="52" t="s">
        <v>139</v>
      </c>
    </row>
    <row r="33" spans="1:20" ht="15" customHeight="1">
      <c r="A33" s="1">
        <v>13</v>
      </c>
      <c r="B33" s="17"/>
      <c r="C33" s="4" t="str">
        <f t="shared" si="1"/>
        <v/>
      </c>
      <c r="D33" s="4" t="str">
        <f t="shared" si="2"/>
        <v/>
      </c>
      <c r="E33" s="18"/>
      <c r="F33" s="18"/>
      <c r="G33" s="19"/>
      <c r="H33" s="18" t="str">
        <f>IF(G33="","",IF(COUNTIF(C33,"*女*"),VLOOKUP(G33,'出場選手データ女子(必須)'!$A$3:$F$100,2,FALSE),VLOOKUP(G33,'出場選手データ男子(必須)'!$A$3:$F$94,2,FALSE)))</f>
        <v/>
      </c>
      <c r="I33" s="18" t="str">
        <f>IF(G33="","",IF(COUNTIF(C33,"*女*"),VLOOKUP(G33,'出場選手データ女子(必須)'!$A$3:$F$100,4,FALSE),VLOOKUP(G33,'出場選手データ男子(必須)'!$A$3:$F$94,4,FALSE)))</f>
        <v/>
      </c>
      <c r="J33" s="41" t="str">
        <f>IF(G33="","",IF(COUNTIF(C33,"*女*"),VLOOKUP(G33,'出場選手データ女子(必須)'!$A$3:$F$100,5,FALSE),VLOOKUP(G33,'出場選手データ男子(必須)'!$A$3:$F$94,5,FALSE)))</f>
        <v/>
      </c>
      <c r="K33" s="47"/>
      <c r="L33" s="48" t="str">
        <f>IF(G33="","",IF(COUNTIF(C33,"*女*"),VLOOKUP(G33,'出場選手データ女子(必須)'!$A$3:$H$100,7,FALSE),VLOOKUP(G33,'出場選手データ男子(必須)'!$A$3:$H$94,7,FALSE)))</f>
        <v/>
      </c>
      <c r="M33" s="44"/>
      <c r="N33" s="45">
        <v>192</v>
      </c>
      <c r="O33" s="4" t="s">
        <v>145</v>
      </c>
      <c r="P33" s="49" t="s">
        <v>145</v>
      </c>
      <c r="Q33" s="56"/>
      <c r="R33" s="51">
        <v>232</v>
      </c>
      <c r="S33" s="52" t="s">
        <v>145</v>
      </c>
      <c r="T33" s="52" t="s">
        <v>145</v>
      </c>
    </row>
    <row r="34" spans="1:20" ht="15" customHeight="1">
      <c r="A34" s="1">
        <v>14</v>
      </c>
      <c r="B34" s="17"/>
      <c r="C34" s="4" t="str">
        <f t="shared" si="1"/>
        <v/>
      </c>
      <c r="D34" s="4" t="str">
        <f t="shared" si="2"/>
        <v/>
      </c>
      <c r="E34" s="18"/>
      <c r="F34" s="18"/>
      <c r="G34" s="19"/>
      <c r="H34" s="18" t="str">
        <f>IF(G34="","",IF(COUNTIF(C34,"*女*"),VLOOKUP(G34,'出場選手データ女子(必須)'!$A$3:$F$100,2,FALSE),VLOOKUP(G34,'出場選手データ男子(必須)'!$A$3:$F$94,2,FALSE)))</f>
        <v/>
      </c>
      <c r="I34" s="18" t="str">
        <f>IF(G34="","",IF(COUNTIF(C34,"*女*"),VLOOKUP(G34,'出場選手データ女子(必須)'!$A$3:$F$100,4,FALSE),VLOOKUP(G34,'出場選手データ男子(必須)'!$A$3:$F$94,4,FALSE)))</f>
        <v/>
      </c>
      <c r="J34" s="41" t="str">
        <f>IF(G34="","",IF(COUNTIF(C34,"*女*"),VLOOKUP(G34,'出場選手データ女子(必須)'!$A$3:$F$100,5,FALSE),VLOOKUP(G34,'出場選手データ男子(必須)'!$A$3:$F$94,5,FALSE)))</f>
        <v/>
      </c>
      <c r="K34" s="47"/>
      <c r="L34" s="48" t="str">
        <f>IF(G34="","",IF(COUNTIF(C34,"*女*"),VLOOKUP(G34,'出場選手データ女子(必須)'!$A$3:$H$100,7,FALSE),VLOOKUP(G34,'出場選手データ男子(必須)'!$A$3:$H$94,7,FALSE)))</f>
        <v/>
      </c>
      <c r="M34" s="44"/>
      <c r="N34" s="45">
        <v>193</v>
      </c>
      <c r="O34" s="4" t="s">
        <v>166</v>
      </c>
      <c r="P34" s="49" t="s">
        <v>142</v>
      </c>
      <c r="Q34" s="56"/>
      <c r="R34" s="51">
        <v>233</v>
      </c>
      <c r="S34" s="52" t="s">
        <v>167</v>
      </c>
      <c r="T34" s="52" t="s">
        <v>142</v>
      </c>
    </row>
    <row r="35" spans="1:20" ht="15" customHeight="1">
      <c r="A35" s="1">
        <v>15</v>
      </c>
      <c r="B35" s="17"/>
      <c r="C35" s="4" t="str">
        <f t="shared" si="1"/>
        <v/>
      </c>
      <c r="D35" s="4" t="str">
        <f t="shared" si="2"/>
        <v/>
      </c>
      <c r="E35" s="18"/>
      <c r="F35" s="18"/>
      <c r="G35" s="19"/>
      <c r="H35" s="18" t="str">
        <f>IF(G35="","",IF(COUNTIF(C35,"*女*"),VLOOKUP(G35,'出場選手データ女子(必須)'!$A$3:$F$100,2,FALSE),VLOOKUP(G35,'出場選手データ男子(必須)'!$A$3:$F$94,2,FALSE)))</f>
        <v/>
      </c>
      <c r="I35" s="18" t="str">
        <f>IF(G35="","",IF(COUNTIF(C35,"*女*"),VLOOKUP(G35,'出場選手データ女子(必須)'!$A$3:$F$100,4,FALSE),VLOOKUP(G35,'出場選手データ男子(必須)'!$A$3:$F$94,4,FALSE)))</f>
        <v/>
      </c>
      <c r="J35" s="41" t="str">
        <f>IF(G35="","",IF(COUNTIF(C35,"*女*"),VLOOKUP(G35,'出場選手データ女子(必須)'!$A$3:$F$100,5,FALSE),VLOOKUP(G35,'出場選手データ男子(必須)'!$A$3:$F$94,5,FALSE)))</f>
        <v/>
      </c>
      <c r="K35" s="47"/>
      <c r="L35" s="48" t="str">
        <f>IF(G35="","",IF(COUNTIF(C35,"*女*"),VLOOKUP(G35,'出場選手データ女子(必須)'!$A$3:$H$100,7,FALSE),VLOOKUP(G35,'出場選手データ男子(必須)'!$A$3:$H$94,7,FALSE)))</f>
        <v/>
      </c>
      <c r="M35" s="44"/>
      <c r="N35" s="45">
        <v>194</v>
      </c>
      <c r="O35" s="4" t="s">
        <v>168</v>
      </c>
      <c r="P35" s="49" t="s">
        <v>142</v>
      </c>
      <c r="Q35" s="56"/>
      <c r="R35" s="51">
        <v>234</v>
      </c>
      <c r="S35" s="52" t="s">
        <v>169</v>
      </c>
      <c r="T35" s="52" t="s">
        <v>142</v>
      </c>
    </row>
    <row r="36" spans="1:20" ht="15" customHeight="1">
      <c r="A36" s="1">
        <v>16</v>
      </c>
      <c r="B36" s="17"/>
      <c r="C36" s="4" t="str">
        <f t="shared" si="1"/>
        <v/>
      </c>
      <c r="D36" s="4" t="str">
        <f t="shared" si="2"/>
        <v/>
      </c>
      <c r="E36" s="18"/>
      <c r="F36" s="18"/>
      <c r="G36" s="19"/>
      <c r="H36" s="18" t="str">
        <f>IF(G36="","",IF(COUNTIF(C36,"*女*"),VLOOKUP(G36,'出場選手データ女子(必須)'!$A$3:$F$100,2,FALSE),VLOOKUP(G36,'出場選手データ男子(必須)'!$A$3:$F$94,2,FALSE)))</f>
        <v/>
      </c>
      <c r="I36" s="18" t="str">
        <f>IF(G36="","",IF(COUNTIF(C36,"*女*"),VLOOKUP(G36,'出場選手データ女子(必須)'!$A$3:$F$100,4,FALSE),VLOOKUP(G36,'出場選手データ男子(必須)'!$A$3:$F$94,4,FALSE)))</f>
        <v/>
      </c>
      <c r="J36" s="41" t="str">
        <f>IF(G36="","",IF(COUNTIF(C36,"*女*"),VLOOKUP(G36,'出場選手データ女子(必須)'!$A$3:$F$100,5,FALSE),VLOOKUP(G36,'出場選手データ男子(必須)'!$A$3:$F$94,5,FALSE)))</f>
        <v/>
      </c>
      <c r="K36" s="47"/>
      <c r="L36" s="48" t="str">
        <f>IF(G36="","",IF(COUNTIF(C36,"*女*"),VLOOKUP(G36,'出場選手データ女子(必須)'!$A$3:$H$100,7,FALSE),VLOOKUP(G36,'出場選手データ男子(必須)'!$A$3:$H$94,7,FALSE)))</f>
        <v/>
      </c>
      <c r="M36" s="44"/>
      <c r="N36" s="45">
        <v>195</v>
      </c>
      <c r="O36" s="4" t="s">
        <v>170</v>
      </c>
      <c r="P36" s="49" t="s">
        <v>142</v>
      </c>
      <c r="Q36" s="56"/>
      <c r="R36" s="51">
        <v>235</v>
      </c>
      <c r="S36" s="52" t="s">
        <v>165</v>
      </c>
      <c r="T36" s="52" t="s">
        <v>141</v>
      </c>
    </row>
    <row r="37" spans="1:20">
      <c r="A37" s="1">
        <v>17</v>
      </c>
      <c r="B37" s="17"/>
      <c r="C37" s="4" t="str">
        <f t="shared" si="1"/>
        <v/>
      </c>
      <c r="D37" s="4" t="str">
        <f t="shared" si="2"/>
        <v/>
      </c>
      <c r="E37" s="18"/>
      <c r="F37" s="18"/>
      <c r="G37" s="19"/>
      <c r="H37" s="18" t="str">
        <f>IF(G37="","",IF(COUNTIF(C37,"*女*"),VLOOKUP(G37,'出場選手データ女子(必須)'!$A$3:$F$100,2,FALSE),VLOOKUP(G37,'出場選手データ男子(必須)'!$A$3:$F$94,2,FALSE)))</f>
        <v/>
      </c>
      <c r="I37" s="18" t="str">
        <f>IF(G37="","",IF(COUNTIF(C37,"*女*"),VLOOKUP(G37,'出場選手データ女子(必須)'!$A$3:$F$100,4,FALSE),VLOOKUP(G37,'出場選手データ男子(必須)'!$A$3:$F$94,4,FALSE)))</f>
        <v/>
      </c>
      <c r="J37" s="41" t="str">
        <f>IF(G37="","",IF(COUNTIF(C37,"*女*"),VLOOKUP(G37,'出場選手データ女子(必須)'!$A$3:$F$100,5,FALSE),VLOOKUP(G37,'出場選手データ男子(必須)'!$A$3:$F$94,5,FALSE)))</f>
        <v/>
      </c>
      <c r="K37" s="47"/>
      <c r="L37" s="48" t="str">
        <f>IF(G37="","",IF(COUNTIF(C37,"*女*"),VLOOKUP(G37,'出場選手データ女子(必須)'!$A$3:$H$100,7,FALSE),VLOOKUP(G37,'出場選手データ男子(必須)'!$A$3:$H$94,7,FALSE)))</f>
        <v/>
      </c>
      <c r="M37" s="44"/>
      <c r="N37" s="45">
        <v>196</v>
      </c>
      <c r="O37" s="4" t="s">
        <v>172</v>
      </c>
      <c r="P37" s="49" t="s">
        <v>142</v>
      </c>
      <c r="Q37" s="56"/>
      <c r="R37" s="51">
        <v>236</v>
      </c>
      <c r="S37" s="52" t="s">
        <v>145</v>
      </c>
      <c r="T37" s="52" t="s">
        <v>145</v>
      </c>
    </row>
    <row r="38" spans="1:20" ht="15" customHeight="1">
      <c r="A38" s="1">
        <v>18</v>
      </c>
      <c r="B38" s="17"/>
      <c r="C38" s="4" t="str">
        <f t="shared" si="1"/>
        <v/>
      </c>
      <c r="D38" s="4" t="str">
        <f t="shared" si="2"/>
        <v/>
      </c>
      <c r="E38" s="18"/>
      <c r="F38" s="18"/>
      <c r="G38" s="19"/>
      <c r="H38" s="18" t="str">
        <f>IF(G38="","",IF(COUNTIF(C38,"*女*"),VLOOKUP(G38,'出場選手データ女子(必須)'!$A$3:$F$100,2,FALSE),VLOOKUP(G38,'出場選手データ男子(必須)'!$A$3:$F$94,2,FALSE)))</f>
        <v/>
      </c>
      <c r="I38" s="18" t="str">
        <f>IF(G38="","",IF(COUNTIF(C38,"*女*"),VLOOKUP(G38,'出場選手データ女子(必須)'!$A$3:$F$100,4,FALSE),VLOOKUP(G38,'出場選手データ男子(必須)'!$A$3:$F$94,4,FALSE)))</f>
        <v/>
      </c>
      <c r="J38" s="41" t="str">
        <f>IF(G38="","",IF(COUNTIF(C38,"*女*"),VLOOKUP(G38,'出場選手データ女子(必須)'!$A$3:$F$100,5,FALSE),VLOOKUP(G38,'出場選手データ男子(必須)'!$A$3:$F$94,5,FALSE)))</f>
        <v/>
      </c>
      <c r="K38" s="47"/>
      <c r="L38" s="48" t="str">
        <f>IF(G38="","",IF(COUNTIF(C38,"*女*"),VLOOKUP(G38,'出場選手データ女子(必須)'!$A$3:$H$100,7,FALSE),VLOOKUP(G38,'出場選手データ男子(必須)'!$A$3:$H$94,7,FALSE)))</f>
        <v/>
      </c>
      <c r="M38" s="44"/>
      <c r="N38" s="45">
        <v>197</v>
      </c>
      <c r="O38" s="4" t="s">
        <v>164</v>
      </c>
      <c r="P38" s="49" t="s">
        <v>144</v>
      </c>
      <c r="Q38" s="56"/>
      <c r="R38" s="51">
        <v>237</v>
      </c>
      <c r="S38" s="52" t="s">
        <v>165</v>
      </c>
      <c r="T38" s="52" t="s">
        <v>123</v>
      </c>
    </row>
    <row r="39" spans="1:20" ht="15" customHeight="1">
      <c r="A39" s="1">
        <v>19</v>
      </c>
      <c r="B39" s="17"/>
      <c r="C39" s="4" t="str">
        <f t="shared" si="1"/>
        <v/>
      </c>
      <c r="D39" s="4" t="str">
        <f t="shared" si="2"/>
        <v/>
      </c>
      <c r="E39" s="18"/>
      <c r="F39" s="18"/>
      <c r="G39" s="19"/>
      <c r="H39" s="18" t="str">
        <f>IF(G39="","",IF(COUNTIF(C39,"*女*"),VLOOKUP(G39,'出場選手データ女子(必須)'!$A$3:$F$100,2,FALSE),VLOOKUP(G39,'出場選手データ男子(必須)'!$A$3:$F$94,2,FALSE)))</f>
        <v/>
      </c>
      <c r="I39" s="18" t="str">
        <f>IF(G39="","",IF(COUNTIF(C39,"*女*"),VLOOKUP(G39,'出場選手データ女子(必須)'!$A$3:$F$100,4,FALSE),VLOOKUP(G39,'出場選手データ男子(必須)'!$A$3:$F$94,4,FALSE)))</f>
        <v/>
      </c>
      <c r="J39" s="41" t="str">
        <f>IF(G39="","",IF(COUNTIF(C39,"*女*"),VLOOKUP(G39,'出場選手データ女子(必須)'!$A$3:$F$100,5,FALSE),VLOOKUP(G39,'出場選手データ男子(必須)'!$A$3:$F$94,5,FALSE)))</f>
        <v/>
      </c>
      <c r="K39" s="47"/>
      <c r="L39" s="48" t="str">
        <f>IF(G39="","",IF(COUNTIF(C39,"*女*"),VLOOKUP(G39,'出場選手データ女子(必須)'!$A$3:$H$100,7,FALSE),VLOOKUP(G39,'出場選手データ男子(必須)'!$A$3:$H$94,7,FALSE)))</f>
        <v/>
      </c>
      <c r="M39" s="44"/>
      <c r="N39" s="45">
        <v>198</v>
      </c>
      <c r="O39" s="50" t="s">
        <v>145</v>
      </c>
      <c r="P39" s="50" t="s">
        <v>145</v>
      </c>
      <c r="Q39" s="56"/>
      <c r="R39" s="51">
        <v>238</v>
      </c>
      <c r="S39" s="52" t="s">
        <v>165</v>
      </c>
      <c r="T39" s="52" t="s">
        <v>147</v>
      </c>
    </row>
    <row r="40" spans="1:20" ht="15" customHeight="1">
      <c r="A40" s="1">
        <v>20</v>
      </c>
      <c r="B40" s="17"/>
      <c r="C40" s="4" t="str">
        <f t="shared" si="1"/>
        <v/>
      </c>
      <c r="D40" s="4" t="str">
        <f t="shared" si="2"/>
        <v/>
      </c>
      <c r="E40" s="18"/>
      <c r="F40" s="18"/>
      <c r="G40" s="19"/>
      <c r="H40" s="18" t="str">
        <f>IF(G40="","",IF(COUNTIF(C40,"*女*"),VLOOKUP(G40,'出場選手データ女子(必須)'!$A$3:$F$100,2,FALSE),VLOOKUP(G40,'出場選手データ男子(必須)'!$A$3:$F$94,2,FALSE)))</f>
        <v/>
      </c>
      <c r="I40" s="18" t="str">
        <f>IF(G40="","",IF(COUNTIF(C40,"*女*"),VLOOKUP(G40,'出場選手データ女子(必須)'!$A$3:$F$100,4,FALSE),VLOOKUP(G40,'出場選手データ男子(必須)'!$A$3:$F$94,4,FALSE)))</f>
        <v/>
      </c>
      <c r="J40" s="41" t="str">
        <f>IF(G40="","",IF(COUNTIF(C40,"*女*"),VLOOKUP(G40,'出場選手データ女子(必須)'!$A$3:$F$100,5,FALSE),VLOOKUP(G40,'出場選手データ男子(必須)'!$A$3:$F$94,5,FALSE)))</f>
        <v/>
      </c>
      <c r="K40" s="47"/>
      <c r="L40" s="48" t="str">
        <f>IF(G40="","",IF(COUNTIF(C40,"*女*"),VLOOKUP(G40,'出場選手データ女子(必須)'!$A$3:$H$100,7,FALSE),VLOOKUP(G40,'出場選手データ男子(必須)'!$A$3:$H$94,7,FALSE)))</f>
        <v/>
      </c>
      <c r="M40" s="44"/>
      <c r="N40" s="45">
        <v>199</v>
      </c>
      <c r="O40" s="49" t="s">
        <v>164</v>
      </c>
      <c r="P40" s="49" t="s">
        <v>123</v>
      </c>
      <c r="Q40" s="56"/>
      <c r="R40" s="51">
        <v>239</v>
      </c>
      <c r="S40" s="52" t="s">
        <v>165</v>
      </c>
      <c r="T40" s="52" t="s">
        <v>124</v>
      </c>
    </row>
    <row r="41" spans="1:20" ht="15" customHeight="1">
      <c r="A41" s="1">
        <v>21</v>
      </c>
      <c r="B41" s="17"/>
      <c r="C41" s="4" t="str">
        <f t="shared" si="1"/>
        <v/>
      </c>
      <c r="D41" s="4" t="str">
        <f t="shared" si="2"/>
        <v/>
      </c>
      <c r="E41" s="18"/>
      <c r="F41" s="18"/>
      <c r="G41" s="19"/>
      <c r="H41" s="18" t="str">
        <f>IF(G41="","",IF(COUNTIF(C41,"*女*"),VLOOKUP(G41,'出場選手データ女子(必須)'!$A$3:$F$100,2,FALSE),VLOOKUP(G41,'出場選手データ男子(必須)'!$A$3:$F$94,2,FALSE)))</f>
        <v/>
      </c>
      <c r="I41" s="18" t="str">
        <f>IF(G41="","",IF(COUNTIF(C41,"*女*"),VLOOKUP(G41,'出場選手データ女子(必須)'!$A$3:$F$100,4,FALSE),VLOOKUP(G41,'出場選手データ男子(必須)'!$A$3:$F$94,4,FALSE)))</f>
        <v/>
      </c>
      <c r="J41" s="41" t="str">
        <f>IF(G41="","",IF(COUNTIF(C41,"*女*"),VLOOKUP(G41,'出場選手データ女子(必須)'!$A$3:$F$100,5,FALSE),VLOOKUP(G41,'出場選手データ男子(必須)'!$A$3:$F$94,5,FALSE)))</f>
        <v/>
      </c>
      <c r="K41" s="47"/>
      <c r="L41" s="48" t="str">
        <f>IF(G41="","",IF(COUNTIF(C41,"*女*"),VLOOKUP(G41,'出場選手データ女子(必須)'!$A$3:$H$100,7,FALSE),VLOOKUP(G41,'出場選手データ男子(必須)'!$A$3:$H$94,7,FALSE)))</f>
        <v/>
      </c>
      <c r="M41" s="44"/>
      <c r="N41" s="45">
        <v>200</v>
      </c>
      <c r="O41" s="49" t="s">
        <v>164</v>
      </c>
      <c r="P41" s="49" t="s">
        <v>147</v>
      </c>
      <c r="Q41" s="56"/>
      <c r="R41" s="51">
        <v>240</v>
      </c>
      <c r="S41" s="52" t="s">
        <v>167</v>
      </c>
      <c r="T41" s="52" t="s">
        <v>124</v>
      </c>
    </row>
    <row r="42" spans="1:20" ht="15" customHeight="1">
      <c r="A42" s="1">
        <v>22</v>
      </c>
      <c r="B42" s="17"/>
      <c r="C42" s="4" t="str">
        <f t="shared" si="1"/>
        <v/>
      </c>
      <c r="D42" s="4" t="str">
        <f t="shared" si="2"/>
        <v/>
      </c>
      <c r="E42" s="18"/>
      <c r="F42" s="18"/>
      <c r="G42" s="19"/>
      <c r="H42" s="18" t="str">
        <f>IF(G42="","",IF(COUNTIF(C42,"*女*"),VLOOKUP(G42,'出場選手データ女子(必須)'!$A$3:$F$100,2,FALSE),VLOOKUP(G42,'出場選手データ男子(必須)'!$A$3:$F$94,2,FALSE)))</f>
        <v/>
      </c>
      <c r="I42" s="18" t="str">
        <f>IF(G42="","",IF(COUNTIF(C42,"*女*"),VLOOKUP(G42,'出場選手データ女子(必須)'!$A$3:$F$100,4,FALSE),VLOOKUP(G42,'出場選手データ男子(必須)'!$A$3:$F$94,4,FALSE)))</f>
        <v/>
      </c>
      <c r="J42" s="41" t="str">
        <f>IF(G42="","",IF(COUNTIF(C42,"*女*"),VLOOKUP(G42,'出場選手データ女子(必須)'!$A$3:$F$100,5,FALSE),VLOOKUP(G42,'出場選手データ男子(必須)'!$A$3:$F$94,5,FALSE)))</f>
        <v/>
      </c>
      <c r="K42" s="47"/>
      <c r="L42" s="48" t="str">
        <f>IF(G42="","",IF(COUNTIF(C42,"*女*"),VLOOKUP(G42,'出場選手データ女子(必須)'!$A$3:$H$100,7,FALSE),VLOOKUP(G42,'出場選手データ男子(必須)'!$A$3:$H$94,7,FALSE)))</f>
        <v/>
      </c>
      <c r="M42" s="44"/>
      <c r="N42" s="45">
        <v>201</v>
      </c>
      <c r="O42" s="49" t="s">
        <v>164</v>
      </c>
      <c r="P42" s="49" t="s">
        <v>124</v>
      </c>
      <c r="Q42" s="56"/>
      <c r="R42" s="51">
        <v>241</v>
      </c>
      <c r="S42" s="52" t="s">
        <v>169</v>
      </c>
      <c r="T42" s="52" t="s">
        <v>124</v>
      </c>
    </row>
    <row r="43" spans="1:20" ht="15" customHeight="1">
      <c r="A43" s="1">
        <v>23</v>
      </c>
      <c r="B43" s="17"/>
      <c r="C43" s="4" t="str">
        <f t="shared" si="1"/>
        <v/>
      </c>
      <c r="D43" s="4" t="str">
        <f t="shared" si="2"/>
        <v/>
      </c>
      <c r="E43" s="18"/>
      <c r="F43" s="18"/>
      <c r="G43" s="19"/>
      <c r="H43" s="18" t="str">
        <f>IF(G43="","",IF(COUNTIF(C43,"*女*"),VLOOKUP(G43,'出場選手データ女子(必須)'!$A$3:$F$100,2,FALSE),VLOOKUP(G43,'出場選手データ男子(必須)'!$A$3:$F$94,2,FALSE)))</f>
        <v/>
      </c>
      <c r="I43" s="18" t="str">
        <f>IF(G43="","",IF(COUNTIF(C43,"*女*"),VLOOKUP(G43,'出場選手データ女子(必須)'!$A$3:$F$100,4,FALSE),VLOOKUP(G43,'出場選手データ男子(必須)'!$A$3:$F$94,4,FALSE)))</f>
        <v/>
      </c>
      <c r="J43" s="41" t="str">
        <f>IF(G43="","",IF(COUNTIF(C43,"*女*"),VLOOKUP(G43,'出場選手データ女子(必須)'!$A$3:$F$100,5,FALSE),VLOOKUP(G43,'出場選手データ男子(必須)'!$A$3:$F$94,5,FALSE)))</f>
        <v/>
      </c>
      <c r="K43" s="47"/>
      <c r="L43" s="48" t="str">
        <f>IF(G43="","",IF(COUNTIF(C43,"*女*"),VLOOKUP(G43,'出場選手データ女子(必須)'!$A$3:$H$100,7,FALSE),VLOOKUP(G43,'出場選手データ男子(必須)'!$A$3:$H$94,7,FALSE)))</f>
        <v/>
      </c>
      <c r="M43" s="44"/>
      <c r="N43" s="45">
        <v>202</v>
      </c>
      <c r="O43" s="49" t="s">
        <v>166</v>
      </c>
      <c r="P43" s="49" t="s">
        <v>124</v>
      </c>
      <c r="Q43" s="56"/>
      <c r="R43" s="51">
        <v>242</v>
      </c>
      <c r="S43" s="52" t="s">
        <v>171</v>
      </c>
      <c r="T43" s="52" t="s">
        <v>124</v>
      </c>
    </row>
    <row r="44" spans="1:20" ht="15" customHeight="1">
      <c r="A44" s="1">
        <v>24</v>
      </c>
      <c r="B44" s="17"/>
      <c r="C44" s="4" t="str">
        <f t="shared" si="1"/>
        <v/>
      </c>
      <c r="D44" s="4" t="str">
        <f t="shared" si="2"/>
        <v/>
      </c>
      <c r="E44" s="18"/>
      <c r="F44" s="18"/>
      <c r="G44" s="19"/>
      <c r="H44" s="18" t="str">
        <f>IF(G44="","",IF(COUNTIF(C44,"*女*"),VLOOKUP(G44,'出場選手データ女子(必須)'!$A$3:$F$100,2,FALSE),VLOOKUP(G44,'出場選手データ男子(必須)'!$A$3:$F$94,2,FALSE)))</f>
        <v/>
      </c>
      <c r="I44" s="18" t="str">
        <f>IF(G44="","",IF(COUNTIF(C44,"*女*"),VLOOKUP(G44,'出場選手データ女子(必須)'!$A$3:$F$100,4,FALSE),VLOOKUP(G44,'出場選手データ男子(必須)'!$A$3:$F$94,4,FALSE)))</f>
        <v/>
      </c>
      <c r="J44" s="41" t="str">
        <f>IF(G44="","",IF(COUNTIF(C44,"*女*"),VLOOKUP(G44,'出場選手データ女子(必須)'!$A$3:$F$100,5,FALSE),VLOOKUP(G44,'出場選手データ男子(必須)'!$A$3:$F$94,5,FALSE)))</f>
        <v/>
      </c>
      <c r="K44" s="47"/>
      <c r="L44" s="48" t="str">
        <f>IF(G44="","",IF(COUNTIF(C44,"*女*"),VLOOKUP(G44,'出場選手データ女子(必須)'!$A$3:$H$100,7,FALSE),VLOOKUP(G44,'出場選手データ男子(必須)'!$A$3:$H$94,7,FALSE)))</f>
        <v/>
      </c>
      <c r="M44" s="44"/>
      <c r="N44" s="45">
        <v>203</v>
      </c>
      <c r="O44" s="49" t="s">
        <v>168</v>
      </c>
      <c r="P44" s="49" t="s">
        <v>124</v>
      </c>
      <c r="Q44" s="56"/>
      <c r="R44" s="51">
        <v>243</v>
      </c>
      <c r="S44" s="52" t="s">
        <v>173</v>
      </c>
      <c r="T44" s="52" t="s">
        <v>124</v>
      </c>
    </row>
    <row r="45" spans="1:20" ht="15" customHeight="1">
      <c r="A45" s="1">
        <v>25</v>
      </c>
      <c r="B45" s="17"/>
      <c r="C45" s="4" t="str">
        <f t="shared" si="1"/>
        <v/>
      </c>
      <c r="D45" s="4" t="str">
        <f t="shared" si="2"/>
        <v/>
      </c>
      <c r="E45" s="18"/>
      <c r="F45" s="18"/>
      <c r="G45" s="19"/>
      <c r="H45" s="18" t="str">
        <f>IF(G45="","",IF(COUNTIF(C45,"*女*"),VLOOKUP(G45,'出場選手データ女子(必須)'!$A$3:$F$100,2,FALSE),VLOOKUP(G45,'出場選手データ男子(必須)'!$A$3:$F$94,2,FALSE)))</f>
        <v/>
      </c>
      <c r="I45" s="18" t="str">
        <f>IF(G45="","",IF(COUNTIF(C45,"*女*"),VLOOKUP(G45,'出場選手データ女子(必須)'!$A$3:$F$100,4,FALSE),VLOOKUP(G45,'出場選手データ男子(必須)'!$A$3:$F$94,4,FALSE)))</f>
        <v/>
      </c>
      <c r="J45" s="41" t="str">
        <f>IF(G45="","",IF(COUNTIF(C45,"*女*"),VLOOKUP(G45,'出場選手データ女子(必須)'!$A$3:$F$100,5,FALSE),VLOOKUP(G45,'出場選手データ男子(必須)'!$A$3:$F$94,5,FALSE)))</f>
        <v/>
      </c>
      <c r="K45" s="47"/>
      <c r="L45" s="48" t="str">
        <f>IF(G45="","",IF(COUNTIF(C45,"*女*"),VLOOKUP(G45,'出場選手データ女子(必須)'!$A$3:$H$100,7,FALSE),VLOOKUP(G45,'出場選手データ男子(必須)'!$A$3:$H$94,7,FALSE)))</f>
        <v/>
      </c>
      <c r="M45" s="44"/>
      <c r="N45" s="45">
        <v>204</v>
      </c>
      <c r="O45" s="49" t="s">
        <v>170</v>
      </c>
      <c r="P45" s="49" t="s">
        <v>124</v>
      </c>
      <c r="Q45" s="56"/>
      <c r="R45" s="51">
        <v>244</v>
      </c>
      <c r="S45" s="52" t="s">
        <v>145</v>
      </c>
      <c r="T45" s="52" t="s">
        <v>145</v>
      </c>
    </row>
    <row r="46" spans="1:20" ht="15" customHeight="1">
      <c r="A46" s="1">
        <v>26</v>
      </c>
      <c r="B46" s="17"/>
      <c r="C46" s="4" t="str">
        <f t="shared" si="1"/>
        <v/>
      </c>
      <c r="D46" s="4" t="str">
        <f t="shared" si="2"/>
        <v/>
      </c>
      <c r="E46" s="18"/>
      <c r="F46" s="18"/>
      <c r="G46" s="19"/>
      <c r="H46" s="18" t="str">
        <f>IF(G46="","",IF(COUNTIF(C46,"*女*"),VLOOKUP(G46,'出場選手データ女子(必須)'!$A$3:$F$100,2,FALSE),VLOOKUP(G46,'出場選手データ男子(必須)'!$A$3:$F$94,2,FALSE)))</f>
        <v/>
      </c>
      <c r="I46" s="18" t="str">
        <f>IF(G46="","",IF(COUNTIF(C46,"*女*"),VLOOKUP(G46,'出場選手データ女子(必須)'!$A$3:$F$100,4,FALSE),VLOOKUP(G46,'出場選手データ男子(必須)'!$A$3:$F$94,4,FALSE)))</f>
        <v/>
      </c>
      <c r="J46" s="41" t="str">
        <f>IF(G46="","",IF(COUNTIF(C46,"*女*"),VLOOKUP(G46,'出場選手データ女子(必須)'!$A$3:$F$100,5,FALSE),VLOOKUP(G46,'出場選手データ男子(必須)'!$A$3:$F$94,5,FALSE)))</f>
        <v/>
      </c>
      <c r="K46" s="47"/>
      <c r="L46" s="48" t="str">
        <f>IF(G46="","",IF(COUNTIF(C46,"*女*"),VLOOKUP(G46,'出場選手データ女子(必須)'!$A$3:$H$100,7,FALSE),VLOOKUP(G46,'出場選手データ男子(必須)'!$A$3:$H$94,7,FALSE)))</f>
        <v/>
      </c>
      <c r="M46" s="44"/>
      <c r="N46" s="45">
        <v>205</v>
      </c>
      <c r="O46" s="49" t="s">
        <v>172</v>
      </c>
      <c r="P46" s="49" t="s">
        <v>124</v>
      </c>
      <c r="Q46" s="55"/>
      <c r="R46" s="51">
        <v>245</v>
      </c>
      <c r="S46" s="52" t="s">
        <v>165</v>
      </c>
      <c r="T46" s="52" t="s">
        <v>148</v>
      </c>
    </row>
    <row r="47" spans="1:20" ht="15" customHeight="1">
      <c r="A47" s="1">
        <v>27</v>
      </c>
      <c r="B47" s="17"/>
      <c r="C47" s="4" t="str">
        <f t="shared" si="1"/>
        <v/>
      </c>
      <c r="D47" s="4" t="str">
        <f t="shared" si="2"/>
        <v/>
      </c>
      <c r="E47" s="18"/>
      <c r="F47" s="18"/>
      <c r="G47" s="19"/>
      <c r="H47" s="18" t="str">
        <f>IF(G47="","",IF(COUNTIF(C47,"*女*"),VLOOKUP(G47,'出場選手データ女子(必須)'!$A$3:$F$100,2,FALSE),VLOOKUP(G47,'出場選手データ男子(必須)'!$A$3:$F$94,2,FALSE)))</f>
        <v/>
      </c>
      <c r="I47" s="18" t="str">
        <f>IF(G47="","",IF(COUNTIF(C47,"*女*"),VLOOKUP(G47,'出場選手データ女子(必須)'!$A$3:$F$100,4,FALSE),VLOOKUP(G47,'出場選手データ男子(必須)'!$A$3:$F$94,4,FALSE)))</f>
        <v/>
      </c>
      <c r="J47" s="41" t="str">
        <f>IF(G47="","",IF(COUNTIF(C47,"*女*"),VLOOKUP(G47,'出場選手データ女子(必須)'!$A$3:$F$100,5,FALSE),VLOOKUP(G47,'出場選手データ男子(必須)'!$A$3:$F$94,5,FALSE)))</f>
        <v/>
      </c>
      <c r="K47" s="47"/>
      <c r="L47" s="48" t="str">
        <f>IF(G47="","",IF(COUNTIF(C47,"*女*"),VLOOKUP(G47,'出場選手データ女子(必須)'!$A$3:$H$100,7,FALSE),VLOOKUP(G47,'出場選手データ男子(必須)'!$A$3:$H$94,7,FALSE)))</f>
        <v/>
      </c>
      <c r="M47" s="44"/>
      <c r="N47" s="45">
        <v>206</v>
      </c>
      <c r="O47" s="49" t="s">
        <v>145</v>
      </c>
      <c r="P47" s="49" t="s">
        <v>145</v>
      </c>
      <c r="Q47" s="57"/>
      <c r="R47" s="51">
        <v>246</v>
      </c>
      <c r="S47" s="52" t="s">
        <v>167</v>
      </c>
      <c r="T47" s="52" t="s">
        <v>148</v>
      </c>
    </row>
    <row r="48" spans="1:20" ht="15" customHeight="1">
      <c r="A48" s="1">
        <v>28</v>
      </c>
      <c r="B48" s="17"/>
      <c r="C48" s="4" t="str">
        <f t="shared" si="1"/>
        <v/>
      </c>
      <c r="D48" s="4" t="str">
        <f t="shared" si="2"/>
        <v/>
      </c>
      <c r="E48" s="18"/>
      <c r="F48" s="18"/>
      <c r="G48" s="19"/>
      <c r="H48" s="18" t="str">
        <f>IF(G48="","",IF(COUNTIF(C48,"*女*"),VLOOKUP(G48,'出場選手データ女子(必須)'!$A$3:$F$100,2,FALSE),VLOOKUP(G48,'出場選手データ男子(必須)'!$A$3:$F$94,2,FALSE)))</f>
        <v/>
      </c>
      <c r="I48" s="18" t="str">
        <f>IF(G48="","",IF(COUNTIF(C48,"*女*"),VLOOKUP(G48,'出場選手データ女子(必須)'!$A$3:$F$100,4,FALSE),VLOOKUP(G48,'出場選手データ男子(必須)'!$A$3:$F$94,4,FALSE)))</f>
        <v/>
      </c>
      <c r="J48" s="41" t="str">
        <f>IF(G48="","",IF(COUNTIF(C48,"*女*"),VLOOKUP(G48,'出場選手データ女子(必須)'!$A$3:$F$100,5,FALSE),VLOOKUP(G48,'出場選手データ男子(必須)'!$A$3:$F$94,5,FALSE)))</f>
        <v/>
      </c>
      <c r="K48" s="47"/>
      <c r="L48" s="48" t="str">
        <f>IF(G48="","",IF(COUNTIF(C48,"*女*"),VLOOKUP(G48,'出場選手データ女子(必須)'!$A$3:$H$100,7,FALSE),VLOOKUP(G48,'出場選手データ男子(必須)'!$A$3:$H$94,7,FALSE)))</f>
        <v/>
      </c>
      <c r="M48" s="44"/>
      <c r="N48" s="45">
        <v>207</v>
      </c>
      <c r="O48" s="49" t="s">
        <v>164</v>
      </c>
      <c r="P48" s="49" t="s">
        <v>148</v>
      </c>
      <c r="Q48" s="57"/>
      <c r="R48" s="51">
        <v>247</v>
      </c>
      <c r="S48" s="52" t="s">
        <v>169</v>
      </c>
      <c r="T48" s="52" t="s">
        <v>148</v>
      </c>
    </row>
    <row r="49" spans="1:20" ht="15" customHeight="1">
      <c r="A49" s="1">
        <v>29</v>
      </c>
      <c r="B49" s="17"/>
      <c r="C49" s="4" t="str">
        <f t="shared" si="1"/>
        <v/>
      </c>
      <c r="D49" s="4" t="str">
        <f t="shared" si="2"/>
        <v/>
      </c>
      <c r="E49" s="18"/>
      <c r="F49" s="18"/>
      <c r="G49" s="19"/>
      <c r="H49" s="18" t="str">
        <f>IF(G49="","",IF(COUNTIF(C49,"*女*"),VLOOKUP(G49,'出場選手データ女子(必須)'!$A$3:$F$100,2,FALSE),VLOOKUP(G49,'出場選手データ男子(必須)'!$A$3:$F$94,2,FALSE)))</f>
        <v/>
      </c>
      <c r="I49" s="18" t="str">
        <f>IF(G49="","",IF(COUNTIF(C49,"*女*"),VLOOKUP(G49,'出場選手データ女子(必須)'!$A$3:$F$100,4,FALSE),VLOOKUP(G49,'出場選手データ男子(必須)'!$A$3:$F$94,4,FALSE)))</f>
        <v/>
      </c>
      <c r="J49" s="41" t="str">
        <f>IF(G49="","",IF(COUNTIF(C49,"*女*"),VLOOKUP(G49,'出場選手データ女子(必須)'!$A$3:$F$100,5,FALSE),VLOOKUP(G49,'出場選手データ男子(必須)'!$A$3:$F$94,5,FALSE)))</f>
        <v/>
      </c>
      <c r="K49" s="47"/>
      <c r="L49" s="48" t="str">
        <f>IF(G49="","",IF(COUNTIF(C49,"*女*"),VLOOKUP(G49,'出場選手データ女子(必須)'!$A$3:$H$100,7,FALSE),VLOOKUP(G49,'出場選手データ男子(必須)'!$A$3:$H$94,7,FALSE)))</f>
        <v/>
      </c>
      <c r="M49" s="44"/>
      <c r="N49" s="45">
        <v>208</v>
      </c>
      <c r="O49" s="49" t="s">
        <v>166</v>
      </c>
      <c r="P49" s="49" t="s">
        <v>148</v>
      </c>
      <c r="Q49" s="57"/>
      <c r="R49" s="51">
        <v>248</v>
      </c>
      <c r="S49" s="52" t="s">
        <v>171</v>
      </c>
      <c r="T49" s="52" t="s">
        <v>148</v>
      </c>
    </row>
    <row r="50" spans="1:20" ht="15" customHeight="1">
      <c r="A50" s="1">
        <v>30</v>
      </c>
      <c r="B50" s="17"/>
      <c r="C50" s="4" t="str">
        <f t="shared" si="1"/>
        <v/>
      </c>
      <c r="D50" s="4" t="str">
        <f t="shared" si="2"/>
        <v/>
      </c>
      <c r="E50" s="18"/>
      <c r="F50" s="18"/>
      <c r="G50" s="19"/>
      <c r="H50" s="18" t="str">
        <f>IF(G50="","",IF(COUNTIF(C50,"*女*"),VLOOKUP(G50,'出場選手データ女子(必須)'!$A$3:$F$100,2,FALSE),VLOOKUP(G50,'出場選手データ男子(必須)'!$A$3:$F$94,2,FALSE)))</f>
        <v/>
      </c>
      <c r="I50" s="18" t="str">
        <f>IF(G50="","",IF(COUNTIF(C50,"*女*"),VLOOKUP(G50,'出場選手データ女子(必須)'!$A$3:$F$100,4,FALSE),VLOOKUP(G50,'出場選手データ男子(必須)'!$A$3:$F$94,4,FALSE)))</f>
        <v/>
      </c>
      <c r="J50" s="41" t="str">
        <f>IF(G50="","",IF(COUNTIF(C50,"*女*"),VLOOKUP(G50,'出場選手データ女子(必須)'!$A$3:$F$100,5,FALSE),VLOOKUP(G50,'出場選手データ男子(必須)'!$A$3:$F$94,5,FALSE)))</f>
        <v/>
      </c>
      <c r="K50" s="47"/>
      <c r="L50" s="48" t="str">
        <f>IF(G50="","",IF(COUNTIF(C50,"*女*"),VLOOKUP(G50,'出場選手データ女子(必須)'!$A$3:$H$100,7,FALSE),VLOOKUP(G50,'出場選手データ男子(必須)'!$A$3:$H$94,7,FALSE)))</f>
        <v/>
      </c>
      <c r="M50" s="44"/>
      <c r="N50" s="45">
        <v>209</v>
      </c>
      <c r="O50" s="49" t="s">
        <v>168</v>
      </c>
      <c r="P50" s="49" t="s">
        <v>148</v>
      </c>
      <c r="Q50" s="57"/>
      <c r="R50" s="51">
        <v>249</v>
      </c>
      <c r="S50" s="52" t="s">
        <v>173</v>
      </c>
      <c r="T50" s="52" t="s">
        <v>148</v>
      </c>
    </row>
    <row r="51" spans="1:20" ht="15" customHeight="1">
      <c r="A51" s="1">
        <v>31</v>
      </c>
      <c r="B51" s="17"/>
      <c r="C51" s="4" t="str">
        <f t="shared" si="1"/>
        <v/>
      </c>
      <c r="D51" s="4" t="str">
        <f t="shared" si="2"/>
        <v/>
      </c>
      <c r="E51" s="18"/>
      <c r="F51" s="18"/>
      <c r="G51" s="19"/>
      <c r="H51" s="18" t="str">
        <f>IF(G51="","",IF(COUNTIF(C51,"*女*"),VLOOKUP(G51,'出場選手データ女子(必須)'!$A$3:$F$100,2,FALSE),VLOOKUP(G51,'出場選手データ男子(必須)'!$A$3:$F$94,2,FALSE)))</f>
        <v/>
      </c>
      <c r="I51" s="18" t="str">
        <f>IF(G51="","",IF(COUNTIF(C51,"*女*"),VLOOKUP(G51,'出場選手データ女子(必須)'!$A$3:$F$100,4,FALSE),VLOOKUP(G51,'出場選手データ男子(必須)'!$A$3:$F$94,4,FALSE)))</f>
        <v/>
      </c>
      <c r="J51" s="41" t="str">
        <f>IF(G51="","",IF(COUNTIF(C51,"*女*"),VLOOKUP(G51,'出場選手データ女子(必須)'!$A$3:$F$100,5,FALSE),VLOOKUP(G51,'出場選手データ男子(必須)'!$A$3:$F$94,5,FALSE)))</f>
        <v/>
      </c>
      <c r="K51" s="47"/>
      <c r="L51" s="48" t="str">
        <f>IF(G51="","",IF(COUNTIF(C51,"*女*"),VLOOKUP(G51,'出場選手データ女子(必須)'!$A$3:$H$100,7,FALSE),VLOOKUP(G51,'出場選手データ男子(必須)'!$A$3:$H$94,7,FALSE)))</f>
        <v/>
      </c>
      <c r="M51" s="44"/>
      <c r="N51" s="45">
        <v>210</v>
      </c>
      <c r="O51" s="49" t="s">
        <v>170</v>
      </c>
      <c r="P51" s="49" t="s">
        <v>148</v>
      </c>
      <c r="Q51" s="55"/>
      <c r="R51" s="51">
        <v>250</v>
      </c>
      <c r="S51" s="52" t="s">
        <v>165</v>
      </c>
      <c r="T51" s="52" t="s">
        <v>161</v>
      </c>
    </row>
    <row r="52" spans="1:20" ht="15" customHeight="1">
      <c r="A52" s="1">
        <v>32</v>
      </c>
      <c r="B52" s="17"/>
      <c r="C52" s="4" t="str">
        <f t="shared" si="1"/>
        <v/>
      </c>
      <c r="D52" s="4" t="str">
        <f t="shared" si="2"/>
        <v/>
      </c>
      <c r="E52" s="18"/>
      <c r="F52" s="18"/>
      <c r="G52" s="19"/>
      <c r="H52" s="18" t="str">
        <f>IF(G52="","",IF(COUNTIF(C52,"*女*"),VLOOKUP(G52,'出場選手データ女子(必須)'!$A$3:$F$100,2,FALSE),VLOOKUP(G52,'出場選手データ男子(必須)'!$A$3:$F$94,2,FALSE)))</f>
        <v/>
      </c>
      <c r="I52" s="18" t="str">
        <f>IF(G52="","",IF(COUNTIF(C52,"*女*"),VLOOKUP(G52,'出場選手データ女子(必須)'!$A$3:$F$100,4,FALSE),VLOOKUP(G52,'出場選手データ男子(必須)'!$A$3:$F$94,4,FALSE)))</f>
        <v/>
      </c>
      <c r="J52" s="41" t="str">
        <f>IF(G52="","",IF(COUNTIF(C52,"*女*"),VLOOKUP(G52,'出場選手データ女子(必須)'!$A$3:$F$100,5,FALSE),VLOOKUP(G52,'出場選手データ男子(必須)'!$A$3:$F$94,5,FALSE)))</f>
        <v/>
      </c>
      <c r="K52" s="47"/>
      <c r="L52" s="48" t="str">
        <f>IF(G52="","",IF(COUNTIF(C52,"*女*"),VLOOKUP(G52,'出場選手データ女子(必須)'!$A$3:$H$100,7,FALSE),VLOOKUP(G52,'出場選手データ男子(必須)'!$A$3:$H$94,7,FALSE)))</f>
        <v/>
      </c>
      <c r="M52" s="44"/>
      <c r="N52" s="45">
        <v>211</v>
      </c>
      <c r="O52" s="49" t="s">
        <v>172</v>
      </c>
      <c r="P52" s="49" t="s">
        <v>148</v>
      </c>
      <c r="Q52" s="57"/>
      <c r="R52" s="51">
        <v>251</v>
      </c>
      <c r="S52" s="52" t="s">
        <v>165</v>
      </c>
      <c r="T52" s="52" t="s">
        <v>162</v>
      </c>
    </row>
    <row r="53" spans="1:20" ht="15" customHeight="1">
      <c r="A53" s="1">
        <v>33</v>
      </c>
      <c r="B53" s="17"/>
      <c r="C53" s="4" t="str">
        <f t="shared" si="1"/>
        <v/>
      </c>
      <c r="D53" s="4" t="str">
        <f t="shared" si="2"/>
        <v/>
      </c>
      <c r="E53" s="18"/>
      <c r="F53" s="18"/>
      <c r="G53" s="19"/>
      <c r="H53" s="18" t="str">
        <f>IF(G53="","",IF(COUNTIF(C53,"*女*"),VLOOKUP(G53,'出場選手データ女子(必須)'!$A$3:$F$100,2,FALSE),VLOOKUP(G53,'出場選手データ男子(必須)'!$A$3:$F$94,2,FALSE)))</f>
        <v/>
      </c>
      <c r="I53" s="18" t="str">
        <f>IF(G53="","",IF(COUNTIF(C53,"*女*"),VLOOKUP(G53,'出場選手データ女子(必須)'!$A$3:$F$100,4,FALSE),VLOOKUP(G53,'出場選手データ男子(必須)'!$A$3:$F$94,4,FALSE)))</f>
        <v/>
      </c>
      <c r="J53" s="41" t="str">
        <f>IF(G53="","",IF(COUNTIF(C53,"*女*"),VLOOKUP(G53,'出場選手データ女子(必須)'!$A$3:$F$100,5,FALSE),VLOOKUP(G53,'出場選手データ男子(必須)'!$A$3:$F$94,5,FALSE)))</f>
        <v/>
      </c>
      <c r="K53" s="47"/>
      <c r="L53" s="48" t="str">
        <f>IF(G53="","",IF(COUNTIF(C53,"*女*"),VLOOKUP(G53,'出場選手データ女子(必須)'!$A$3:$H$100,7,FALSE),VLOOKUP(G53,'出場選手データ男子(必須)'!$A$3:$H$94,7,FALSE)))</f>
        <v/>
      </c>
      <c r="M53" s="44"/>
      <c r="N53" s="45">
        <v>212</v>
      </c>
      <c r="O53" s="49" t="s">
        <v>164</v>
      </c>
      <c r="P53" s="49" t="s">
        <v>161</v>
      </c>
      <c r="Q53" s="57"/>
      <c r="R53" s="51">
        <v>252</v>
      </c>
      <c r="S53" s="52" t="s">
        <v>165</v>
      </c>
      <c r="T53" s="52" t="s">
        <v>163</v>
      </c>
    </row>
    <row r="54" spans="1:20" ht="15" customHeight="1">
      <c r="A54" s="1">
        <v>34</v>
      </c>
      <c r="B54" s="17"/>
      <c r="C54" s="4" t="str">
        <f t="shared" si="1"/>
        <v/>
      </c>
      <c r="D54" s="4" t="str">
        <f t="shared" si="2"/>
        <v/>
      </c>
      <c r="E54" s="18"/>
      <c r="F54" s="18"/>
      <c r="G54" s="19"/>
      <c r="H54" s="18" t="str">
        <f>IF(G54="","",IF(COUNTIF(C54,"*女*"),VLOOKUP(G54,'出場選手データ女子(必須)'!$A$3:$F$100,2,FALSE),VLOOKUP(G54,'出場選手データ男子(必須)'!$A$3:$F$94,2,FALSE)))</f>
        <v/>
      </c>
      <c r="I54" s="18" t="str">
        <f>IF(G54="","",IF(COUNTIF(C54,"*女*"),VLOOKUP(G54,'出場選手データ女子(必須)'!$A$3:$F$100,4,FALSE),VLOOKUP(G54,'出場選手データ男子(必須)'!$A$3:$F$94,4,FALSE)))</f>
        <v/>
      </c>
      <c r="J54" s="41" t="str">
        <f>IF(G54="","",IF(COUNTIF(C54,"*女*"),VLOOKUP(G54,'出場選手データ女子(必須)'!$A$3:$F$100,5,FALSE),VLOOKUP(G54,'出場選手データ男子(必須)'!$A$3:$F$94,5,FALSE)))</f>
        <v/>
      </c>
      <c r="K54" s="47"/>
      <c r="L54" s="48" t="str">
        <f>IF(G54="","",IF(COUNTIF(C54,"*女*"),VLOOKUP(G54,'出場選手データ女子(必須)'!$A$3:$H$100,7,FALSE),VLOOKUP(G54,'出場選手データ男子(必須)'!$A$3:$H$94,7,FALSE)))</f>
        <v/>
      </c>
      <c r="M54" s="44"/>
      <c r="N54" s="45">
        <v>213</v>
      </c>
      <c r="O54" s="49" t="s">
        <v>164</v>
      </c>
      <c r="P54" s="49" t="s">
        <v>162</v>
      </c>
      <c r="Q54" s="57"/>
      <c r="R54" s="58"/>
      <c r="S54" s="58"/>
      <c r="T54" s="58"/>
    </row>
    <row r="55" spans="1:20" ht="15" customHeight="1">
      <c r="A55" s="1">
        <v>35</v>
      </c>
      <c r="B55" s="17"/>
      <c r="C55" s="4" t="str">
        <f t="shared" si="1"/>
        <v/>
      </c>
      <c r="D55" s="4" t="str">
        <f t="shared" si="2"/>
        <v/>
      </c>
      <c r="E55" s="18"/>
      <c r="F55" s="18"/>
      <c r="G55" s="19"/>
      <c r="H55" s="18" t="str">
        <f>IF(G55="","",IF(COUNTIF(C55,"*女*"),VLOOKUP(G55,'出場選手データ女子(必須)'!$A$3:$F$100,2,FALSE),VLOOKUP(G55,'出場選手データ男子(必須)'!$A$3:$F$94,2,FALSE)))</f>
        <v/>
      </c>
      <c r="I55" s="18" t="str">
        <f>IF(G55="","",IF(COUNTIF(C55,"*女*"),VLOOKUP(G55,'出場選手データ女子(必須)'!$A$3:$F$100,4,FALSE),VLOOKUP(G55,'出場選手データ男子(必須)'!$A$3:$F$94,4,FALSE)))</f>
        <v/>
      </c>
      <c r="J55" s="41" t="str">
        <f>IF(G55="","",IF(COUNTIF(C55,"*女*"),VLOOKUP(G55,'出場選手データ女子(必須)'!$A$3:$F$100,5,FALSE),VLOOKUP(G55,'出場選手データ男子(必須)'!$A$3:$F$94,5,FALSE)))</f>
        <v/>
      </c>
      <c r="K55" s="47"/>
      <c r="L55" s="48" t="str">
        <f>IF(G55="","",IF(COUNTIF(C55,"*女*"),VLOOKUP(G55,'出場選手データ女子(必須)'!$A$3:$H$100,7,FALSE),VLOOKUP(G55,'出場選手データ男子(必須)'!$A$3:$H$94,7,FALSE)))</f>
        <v/>
      </c>
      <c r="M55" s="44"/>
      <c r="N55" s="45">
        <v>214</v>
      </c>
      <c r="O55" s="49" t="s">
        <v>164</v>
      </c>
      <c r="P55" s="49" t="s">
        <v>163</v>
      </c>
      <c r="Q55" s="57"/>
      <c r="R55" s="58"/>
      <c r="S55" s="58"/>
      <c r="T55" s="58"/>
    </row>
    <row r="56" spans="1:20" ht="15" customHeight="1">
      <c r="A56" s="1">
        <v>36</v>
      </c>
      <c r="B56" s="17"/>
      <c r="C56" s="4" t="str">
        <f t="shared" si="1"/>
        <v/>
      </c>
      <c r="D56" s="4" t="str">
        <f t="shared" si="2"/>
        <v/>
      </c>
      <c r="E56" s="18"/>
      <c r="F56" s="18"/>
      <c r="G56" s="19"/>
      <c r="H56" s="18" t="str">
        <f>IF(G56="","",IF(COUNTIF(C56,"*女*"),VLOOKUP(G56,'出場選手データ女子(必須)'!$A$3:$F$100,2,FALSE),VLOOKUP(G56,'出場選手データ男子(必須)'!$A$3:$F$94,2,FALSE)))</f>
        <v/>
      </c>
      <c r="I56" s="18" t="str">
        <f>IF(G56="","",IF(COUNTIF(C56,"*女*"),VLOOKUP(G56,'出場選手データ女子(必須)'!$A$3:$F$100,4,FALSE),VLOOKUP(G56,'出場選手データ男子(必須)'!$A$3:$F$94,4,FALSE)))</f>
        <v/>
      </c>
      <c r="J56" s="41" t="str">
        <f>IF(G56="","",IF(COUNTIF(C56,"*女*"),VLOOKUP(G56,'出場選手データ女子(必須)'!$A$3:$F$100,5,FALSE),VLOOKUP(G56,'出場選手データ男子(必須)'!$A$3:$F$94,5,FALSE)))</f>
        <v/>
      </c>
      <c r="K56" s="47"/>
      <c r="L56" s="48" t="str">
        <f>IF(G56="","",IF(COUNTIF(C56,"*女*"),VLOOKUP(G56,'出場選手データ女子(必須)'!$A$3:$H$100,7,FALSE),VLOOKUP(G56,'出場選手データ男子(必須)'!$A$3:$H$94,7,FALSE)))</f>
        <v/>
      </c>
      <c r="M56" s="44"/>
      <c r="N56" s="45" t="s">
        <v>90</v>
      </c>
      <c r="O56" s="46" t="s">
        <v>79</v>
      </c>
      <c r="P56" s="45" t="s">
        <v>80</v>
      </c>
      <c r="Q56" s="57"/>
      <c r="R56" s="58"/>
      <c r="S56" s="58"/>
      <c r="T56" s="58"/>
    </row>
    <row r="57" spans="1:20" ht="15" customHeight="1">
      <c r="A57" s="1">
        <v>37</v>
      </c>
      <c r="B57" s="17"/>
      <c r="C57" s="4" t="str">
        <f t="shared" si="1"/>
        <v/>
      </c>
      <c r="D57" s="4" t="str">
        <f t="shared" si="2"/>
        <v/>
      </c>
      <c r="E57" s="18"/>
      <c r="F57" s="18"/>
      <c r="G57" s="19"/>
      <c r="H57" s="18" t="str">
        <f>IF(G57="","",IF(COUNTIF(C57,"*女*"),VLOOKUP(G57,'出場選手データ女子(必須)'!$A$3:$F$100,2,FALSE),VLOOKUP(G57,'出場選手データ男子(必須)'!$A$3:$F$94,2,FALSE)))</f>
        <v/>
      </c>
      <c r="I57" s="18" t="str">
        <f>IF(G57="","",IF(COUNTIF(C57,"*女*"),VLOOKUP(G57,'出場選手データ女子(必須)'!$A$3:$F$100,4,FALSE),VLOOKUP(G57,'出場選手データ男子(必須)'!$A$3:$F$94,4,FALSE)))</f>
        <v/>
      </c>
      <c r="J57" s="41" t="str">
        <f>IF(G57="","",IF(COUNTIF(C57,"*女*"),VLOOKUP(G57,'出場選手データ女子(必須)'!$A$3:$F$100,5,FALSE),VLOOKUP(G57,'出場選手データ男子(必須)'!$A$3:$F$94,5,FALSE)))</f>
        <v/>
      </c>
      <c r="K57" s="47"/>
      <c r="L57" s="48" t="str">
        <f>IF(G57="","",IF(COUNTIF(C57,"*女*"),VLOOKUP(G57,'出場選手データ女子(必須)'!$A$3:$H$100,7,FALSE),VLOOKUP(G57,'出場選手データ男子(必須)'!$A$3:$H$94,7,FALSE)))</f>
        <v/>
      </c>
      <c r="M57" s="44"/>
      <c r="N57" s="51">
        <v>221</v>
      </c>
      <c r="O57" s="52" t="s">
        <v>165</v>
      </c>
      <c r="P57" s="52" t="s">
        <v>101</v>
      </c>
      <c r="Q57" s="57"/>
      <c r="R57" s="58"/>
      <c r="S57" s="58"/>
      <c r="T57" s="58"/>
    </row>
    <row r="58" spans="1:20" ht="15" customHeight="1">
      <c r="A58" s="1">
        <v>38</v>
      </c>
      <c r="B58" s="20"/>
      <c r="C58" s="4" t="str">
        <f t="shared" si="1"/>
        <v/>
      </c>
      <c r="D58" s="21" t="str">
        <f t="shared" si="2"/>
        <v/>
      </c>
      <c r="E58" s="22"/>
      <c r="F58" s="22"/>
      <c r="G58" s="23"/>
      <c r="H58" s="18" t="str">
        <f>IF(G58="","",IF(COUNTIF(C58,"*女*"),VLOOKUP(G58,'出場選手データ女子(必須)'!$A$3:$F$100,2,FALSE),VLOOKUP(G58,'出場選手データ男子(必須)'!$A$3:$F$94,2,FALSE)))</f>
        <v/>
      </c>
      <c r="I58" s="18" t="str">
        <f>IF(G58="","",IF(COUNTIF(C58,"*女*"),VLOOKUP(G58,'出場選手データ女子(必須)'!$A$3:$F$100,4,FALSE),VLOOKUP(G58,'出場選手データ男子(必須)'!$A$3:$F$94,4,FALSE)))</f>
        <v/>
      </c>
      <c r="J58" s="41" t="str">
        <f>IF(G58="","",IF(COUNTIF(C58,"*女*"),VLOOKUP(G58,'出場選手データ女子(必須)'!$A$3:$F$100,5,FALSE),VLOOKUP(G58,'出場選手データ男子(必須)'!$A$3:$F$94,5,FALSE)))</f>
        <v/>
      </c>
      <c r="K58" s="53"/>
      <c r="L58" s="48" t="str">
        <f>IF(G58="","",IF(COUNTIF(C58,"*女*"),VLOOKUP(G58,'出場選手データ女子(必須)'!$A$3:$H$100,7,FALSE),VLOOKUP(G58,'出場選手データ男子(必須)'!$A$3:$H$94,7,FALSE)))</f>
        <v/>
      </c>
      <c r="M58" s="44"/>
      <c r="N58" s="51">
        <v>222</v>
      </c>
      <c r="O58" s="52" t="s">
        <v>167</v>
      </c>
      <c r="P58" s="52" t="s">
        <v>101</v>
      </c>
      <c r="Q58" s="57"/>
      <c r="R58" s="58"/>
      <c r="S58" s="58"/>
      <c r="T58" s="58"/>
    </row>
    <row r="59" spans="1:20" ht="15" customHeight="1">
      <c r="A59" s="1">
        <v>39</v>
      </c>
      <c r="B59" s="20"/>
      <c r="C59" s="4" t="str">
        <f t="shared" si="1"/>
        <v/>
      </c>
      <c r="D59" s="21" t="str">
        <f t="shared" si="2"/>
        <v/>
      </c>
      <c r="E59" s="22"/>
      <c r="F59" s="22"/>
      <c r="G59" s="23"/>
      <c r="H59" s="18" t="str">
        <f>IF(G59="","",IF(COUNTIF(C59,"*女*"),VLOOKUP(G59,'出場選手データ女子(必須)'!$A$3:$F$100,2,FALSE),VLOOKUP(G59,'出場選手データ男子(必須)'!$A$3:$F$94,2,FALSE)))</f>
        <v/>
      </c>
      <c r="I59" s="18" t="str">
        <f>IF(G59="","",IF(COUNTIF(C59,"*女*"),VLOOKUP(G59,'出場選手データ女子(必須)'!$A$3:$F$100,4,FALSE),VLOOKUP(G59,'出場選手データ男子(必須)'!$A$3:$F$94,4,FALSE)))</f>
        <v/>
      </c>
      <c r="J59" s="41" t="str">
        <f>IF(G59="","",IF(COUNTIF(C59,"*女*"),VLOOKUP(G59,'出場選手データ女子(必須)'!$A$3:$F$100,5,FALSE),VLOOKUP(G59,'出場選手データ男子(必須)'!$A$3:$F$94,5,FALSE)))</f>
        <v/>
      </c>
      <c r="K59" s="53"/>
      <c r="L59" s="48" t="str">
        <f>IF(G59="","",IF(COUNTIF(C59,"*女*"),VLOOKUP(G59,'出場選手データ女子(必須)'!$A$3:$H$100,7,FALSE),VLOOKUP(G59,'出場選手データ男子(必須)'!$A$3:$H$94,7,FALSE)))</f>
        <v/>
      </c>
      <c r="M59" s="44"/>
      <c r="N59" s="51">
        <v>223</v>
      </c>
      <c r="O59" s="52" t="s">
        <v>169</v>
      </c>
      <c r="P59" s="52" t="s">
        <v>101</v>
      </c>
      <c r="Q59" s="57"/>
      <c r="R59" s="58"/>
      <c r="S59" s="58"/>
      <c r="T59" s="58"/>
    </row>
    <row r="60" spans="1:20" ht="15" customHeight="1">
      <c r="A60" s="1">
        <v>40</v>
      </c>
      <c r="B60" s="17"/>
      <c r="C60" s="4" t="str">
        <f t="shared" si="1"/>
        <v/>
      </c>
      <c r="D60" s="4" t="str">
        <f t="shared" si="2"/>
        <v/>
      </c>
      <c r="E60" s="18"/>
      <c r="F60" s="18"/>
      <c r="G60" s="19"/>
      <c r="H60" s="18" t="str">
        <f>IF(G60="","",IF(COUNTIF(C60,"*女*"),VLOOKUP(G60,'出場選手データ女子(必須)'!$A$3:$F$100,2,FALSE),VLOOKUP(G60,'出場選手データ男子(必須)'!$A$3:$F$94,2,FALSE)))</f>
        <v/>
      </c>
      <c r="I60" s="18" t="str">
        <f>IF(G60="","",IF(COUNTIF(C60,"*女*"),VLOOKUP(G60,'出場選手データ女子(必須)'!$A$3:$F$100,4,FALSE),VLOOKUP(G60,'出場選手データ男子(必須)'!$A$3:$F$94,4,FALSE)))</f>
        <v/>
      </c>
      <c r="J60" s="41" t="str">
        <f>IF(G60="","",IF(COUNTIF(C60,"*女*"),VLOOKUP(G60,'出場選手データ女子(必須)'!$A$3:$F$100,5,FALSE),VLOOKUP(G60,'出場選手データ男子(必須)'!$A$3:$F$94,5,FALSE)))</f>
        <v/>
      </c>
      <c r="K60" s="47"/>
      <c r="L60" s="48" t="str">
        <f>IF(G60="","",IF(COUNTIF(C60,"*女*"),VLOOKUP(G60,'出場選手データ女子(必須)'!$A$3:$H$100,7,FALSE),VLOOKUP(G60,'出場選手データ男子(必須)'!$A$3:$H$94,7,FALSE)))</f>
        <v/>
      </c>
      <c r="M60" s="44"/>
      <c r="N60" s="51">
        <v>224</v>
      </c>
      <c r="O60" s="52" t="s">
        <v>171</v>
      </c>
      <c r="P60" s="52" t="s">
        <v>101</v>
      </c>
      <c r="Q60" s="57"/>
      <c r="R60" s="58"/>
      <c r="S60" s="58"/>
      <c r="T60" s="58"/>
    </row>
    <row r="61" spans="1:20" ht="15" customHeight="1">
      <c r="A61" s="1">
        <v>41</v>
      </c>
      <c r="B61" s="17"/>
      <c r="C61" s="4" t="str">
        <f t="shared" si="1"/>
        <v/>
      </c>
      <c r="D61" s="4" t="str">
        <f t="shared" si="2"/>
        <v/>
      </c>
      <c r="E61" s="18"/>
      <c r="F61" s="18"/>
      <c r="G61" s="19"/>
      <c r="H61" s="18" t="str">
        <f>IF(G61="","",IF(COUNTIF(C61,"*女*"),VLOOKUP(G61,'出場選手データ女子(必須)'!$A$3:$F$100,2,FALSE),VLOOKUP(G61,'出場選手データ男子(必須)'!$A$3:$F$94,2,FALSE)))</f>
        <v/>
      </c>
      <c r="I61" s="18" t="str">
        <f>IF(G61="","",IF(COUNTIF(C61,"*女*"),VLOOKUP(G61,'出場選手データ女子(必須)'!$A$3:$F$100,4,FALSE),VLOOKUP(G61,'出場選手データ男子(必須)'!$A$3:$F$94,4,FALSE)))</f>
        <v/>
      </c>
      <c r="J61" s="41" t="str">
        <f>IF(G61="","",IF(COUNTIF(C61,"*女*"),VLOOKUP(G61,'出場選手データ女子(必須)'!$A$3:$F$100,5,FALSE),VLOOKUP(G61,'出場選手データ男子(必須)'!$A$3:$F$94,5,FALSE)))</f>
        <v/>
      </c>
      <c r="K61" s="47"/>
      <c r="L61" s="48" t="str">
        <f>IF(G61="","",IF(COUNTIF(C61,"*女*"),VLOOKUP(G61,'出場選手データ女子(必須)'!$A$3:$H$100,7,FALSE),VLOOKUP(G61,'出場選手データ男子(必須)'!$A$3:$H$94,7,FALSE)))</f>
        <v/>
      </c>
      <c r="M61" s="44"/>
      <c r="N61" s="51">
        <v>225</v>
      </c>
      <c r="O61" s="52" t="s">
        <v>173</v>
      </c>
      <c r="P61" s="52" t="s">
        <v>101</v>
      </c>
      <c r="Q61" s="57"/>
      <c r="R61" s="28"/>
      <c r="S61" s="28"/>
      <c r="T61" s="28"/>
    </row>
    <row r="62" spans="1:20" ht="15" customHeight="1">
      <c r="A62" s="1">
        <v>42</v>
      </c>
      <c r="B62" s="17"/>
      <c r="C62" s="4" t="str">
        <f t="shared" si="1"/>
        <v/>
      </c>
      <c r="D62" s="4" t="str">
        <f t="shared" si="2"/>
        <v/>
      </c>
      <c r="E62" s="18"/>
      <c r="F62" s="18"/>
      <c r="G62" s="19"/>
      <c r="H62" s="18" t="str">
        <f>IF(G62="","",IF(COUNTIF(C62,"*女*"),VLOOKUP(G62,'出場選手データ女子(必須)'!$A$3:$F$100,2,FALSE),VLOOKUP(G62,'出場選手データ男子(必須)'!$A$3:$F$94,2,FALSE)))</f>
        <v/>
      </c>
      <c r="I62" s="18" t="str">
        <f>IF(G62="","",IF(COUNTIF(C62,"*女*"),VLOOKUP(G62,'出場選手データ女子(必須)'!$A$3:$F$100,4,FALSE),VLOOKUP(G62,'出場選手データ男子(必須)'!$A$3:$F$94,4,FALSE)))</f>
        <v/>
      </c>
      <c r="J62" s="41" t="str">
        <f>IF(G62="","",IF(COUNTIF(C62,"*女*"),VLOOKUP(G62,'出場選手データ女子(必須)'!$A$3:$F$100,5,FALSE),VLOOKUP(G62,'出場選手データ男子(必須)'!$A$3:$F$94,5,FALSE)))</f>
        <v/>
      </c>
      <c r="K62" s="47"/>
      <c r="L62" s="48" t="str">
        <f>IF(G62="","",IF(COUNTIF(C62,"*女*"),VLOOKUP(G62,'出場選手データ女子(必須)'!$A$3:$H$100,7,FALSE),VLOOKUP(G62,'出場選手データ男子(必須)'!$A$3:$H$94,7,FALSE)))</f>
        <v/>
      </c>
      <c r="M62" s="44"/>
      <c r="N62" s="51">
        <v>226</v>
      </c>
      <c r="O62" s="52" t="s">
        <v>145</v>
      </c>
      <c r="P62" s="52" t="s">
        <v>145</v>
      </c>
      <c r="Q62" s="57"/>
      <c r="R62" s="28"/>
      <c r="S62" s="28"/>
      <c r="T62" s="28"/>
    </row>
    <row r="63" spans="1:20" ht="15" customHeight="1">
      <c r="A63" s="1">
        <v>43</v>
      </c>
      <c r="B63" s="17"/>
      <c r="C63" s="4" t="str">
        <f t="shared" si="1"/>
        <v/>
      </c>
      <c r="D63" s="4" t="str">
        <f t="shared" si="2"/>
        <v/>
      </c>
      <c r="E63" s="18"/>
      <c r="F63" s="18"/>
      <c r="G63" s="19"/>
      <c r="H63" s="18" t="str">
        <f>IF(G63="","",IF(COUNTIF(C63,"*女*"),VLOOKUP(G63,'出場選手データ女子(必須)'!$A$3:$F$100,2,FALSE),VLOOKUP(G63,'出場選手データ男子(必須)'!$A$3:$F$94,2,FALSE)))</f>
        <v/>
      </c>
      <c r="I63" s="18" t="str">
        <f>IF(G63="","",IF(COUNTIF(C63,"*女*"),VLOOKUP(G63,'出場選手データ女子(必須)'!$A$3:$F$100,4,FALSE),VLOOKUP(G63,'出場選手データ男子(必須)'!$A$3:$F$94,4,FALSE)))</f>
        <v/>
      </c>
      <c r="J63" s="41" t="str">
        <f>IF(G63="","",IF(COUNTIF(C63,"*女*"),VLOOKUP(G63,'出場選手データ女子(必須)'!$A$3:$F$100,5,FALSE),VLOOKUP(G63,'出場選手データ男子(必須)'!$A$3:$F$94,5,FALSE)))</f>
        <v/>
      </c>
      <c r="K63" s="47"/>
      <c r="L63" s="48" t="str">
        <f>IF(G63="","",IF(COUNTIF(C63,"*女*"),VLOOKUP(G63,'出場選手データ女子(必須)'!$A$3:$H$100,7,FALSE),VLOOKUP(G63,'出場選手データ男子(必須)'!$A$3:$H$94,7,FALSE)))</f>
        <v/>
      </c>
      <c r="M63" s="44"/>
      <c r="N63" s="51">
        <v>227</v>
      </c>
      <c r="O63" s="52" t="s">
        <v>165</v>
      </c>
      <c r="P63" s="52" t="s">
        <v>139</v>
      </c>
      <c r="Q63" s="57"/>
      <c r="R63" s="28"/>
      <c r="S63" s="28"/>
      <c r="T63" s="28"/>
    </row>
    <row r="64" spans="1:20" ht="15" customHeight="1">
      <c r="A64" s="1">
        <v>44</v>
      </c>
      <c r="B64" s="17"/>
      <c r="C64" s="4" t="str">
        <f t="shared" si="1"/>
        <v/>
      </c>
      <c r="D64" s="4" t="str">
        <f t="shared" si="2"/>
        <v/>
      </c>
      <c r="E64" s="18"/>
      <c r="F64" s="18"/>
      <c r="G64" s="19"/>
      <c r="H64" s="18" t="str">
        <f>IF(G64="","",IF(COUNTIF(C64,"*女*"),VLOOKUP(G64,'出場選手データ女子(必須)'!$A$3:$F$100,2,FALSE),VLOOKUP(G64,'出場選手データ男子(必須)'!$A$3:$F$94,2,FALSE)))</f>
        <v/>
      </c>
      <c r="I64" s="18" t="str">
        <f>IF(G64="","",IF(COUNTIF(C64,"*女*"),VLOOKUP(G64,'出場選手データ女子(必須)'!$A$3:$F$100,4,FALSE),VLOOKUP(G64,'出場選手データ男子(必須)'!$A$3:$F$94,4,FALSE)))</f>
        <v/>
      </c>
      <c r="J64" s="41" t="str">
        <f>IF(G64="","",IF(COUNTIF(C64,"*女*"),VLOOKUP(G64,'出場選手データ女子(必須)'!$A$3:$F$100,5,FALSE),VLOOKUP(G64,'出場選手データ男子(必須)'!$A$3:$F$94,5,FALSE)))</f>
        <v/>
      </c>
      <c r="K64" s="47"/>
      <c r="L64" s="48" t="str">
        <f>IF(G64="","",IF(COUNTIF(C64,"*女*"),VLOOKUP(G64,'出場選手データ女子(必須)'!$A$3:$H$100,7,FALSE),VLOOKUP(G64,'出場選手データ男子(必須)'!$A$3:$H$94,7,FALSE)))</f>
        <v/>
      </c>
      <c r="M64" s="44"/>
      <c r="N64" s="51">
        <v>228</v>
      </c>
      <c r="O64" s="52" t="s">
        <v>167</v>
      </c>
      <c r="P64" s="52" t="s">
        <v>139</v>
      </c>
      <c r="Q64" s="57"/>
      <c r="R64" s="28"/>
      <c r="S64" s="28"/>
      <c r="T64" s="28"/>
    </row>
    <row r="65" spans="1:20" ht="15" customHeight="1">
      <c r="A65" s="1">
        <v>45</v>
      </c>
      <c r="B65" s="17"/>
      <c r="C65" s="4" t="str">
        <f t="shared" si="1"/>
        <v/>
      </c>
      <c r="D65" s="4" t="str">
        <f t="shared" si="2"/>
        <v/>
      </c>
      <c r="E65" s="18"/>
      <c r="F65" s="18"/>
      <c r="G65" s="19"/>
      <c r="H65" s="18" t="str">
        <f>IF(G65="","",IF(COUNTIF(C65,"*女*"),VLOOKUP(G65,'出場選手データ女子(必須)'!$A$3:$F$100,2,FALSE),VLOOKUP(G65,'出場選手データ男子(必須)'!$A$3:$F$94,2,FALSE)))</f>
        <v/>
      </c>
      <c r="I65" s="18" t="str">
        <f>IF(G65="","",IF(COUNTIF(C65,"*女*"),VLOOKUP(G65,'出場選手データ女子(必須)'!$A$3:$F$100,4,FALSE),VLOOKUP(G65,'出場選手データ男子(必須)'!$A$3:$F$94,4,FALSE)))</f>
        <v/>
      </c>
      <c r="J65" s="41" t="str">
        <f>IF(G65="","",IF(COUNTIF(C65,"*女*"),VLOOKUP(G65,'出場選手データ女子(必須)'!$A$3:$F$100,5,FALSE),VLOOKUP(G65,'出場選手データ男子(必須)'!$A$3:$F$94,5,FALSE)))</f>
        <v/>
      </c>
      <c r="K65" s="47"/>
      <c r="L65" s="48" t="str">
        <f>IF(G65="","",IF(COUNTIF(C65,"*女*"),VLOOKUP(G65,'出場選手データ女子(必須)'!$A$3:$H$100,7,FALSE),VLOOKUP(G65,'出場選手データ男子(必須)'!$A$3:$H$94,7,FALSE)))</f>
        <v/>
      </c>
      <c r="M65" s="44"/>
      <c r="N65" s="51">
        <v>229</v>
      </c>
      <c r="O65" s="52" t="s">
        <v>169</v>
      </c>
      <c r="P65" s="52" t="s">
        <v>139</v>
      </c>
      <c r="Q65" s="57"/>
      <c r="R65" s="28"/>
      <c r="S65" s="28"/>
      <c r="T65" s="28"/>
    </row>
    <row r="66" spans="1:20" ht="15" customHeight="1">
      <c r="A66" s="1">
        <v>46</v>
      </c>
      <c r="B66" s="17"/>
      <c r="C66" s="4" t="str">
        <f t="shared" si="1"/>
        <v/>
      </c>
      <c r="D66" s="4" t="str">
        <f t="shared" si="2"/>
        <v/>
      </c>
      <c r="E66" s="18"/>
      <c r="F66" s="18"/>
      <c r="G66" s="19"/>
      <c r="H66" s="18" t="str">
        <f>IF(G66="","",IF(COUNTIF(C66,"*女*"),VLOOKUP(G66,'出場選手データ女子(必須)'!$A$3:$F$100,2,FALSE),VLOOKUP(G66,'出場選手データ男子(必須)'!$A$3:$F$94,2,FALSE)))</f>
        <v/>
      </c>
      <c r="I66" s="18" t="str">
        <f>IF(G66="","",IF(COUNTIF(C66,"*女*"),VLOOKUP(G66,'出場選手データ女子(必須)'!$A$3:$F$100,4,FALSE),VLOOKUP(G66,'出場選手データ男子(必須)'!$A$3:$F$94,4,FALSE)))</f>
        <v/>
      </c>
      <c r="J66" s="41" t="str">
        <f>IF(G66="","",IF(COUNTIF(C66,"*女*"),VLOOKUP(G66,'出場選手データ女子(必須)'!$A$3:$F$100,5,FALSE),VLOOKUP(G66,'出場選手データ男子(必須)'!$A$3:$F$94,5,FALSE)))</f>
        <v/>
      </c>
      <c r="K66" s="47"/>
      <c r="L66" s="48" t="str">
        <f>IF(G66="","",IF(COUNTIF(C66,"*女*"),VLOOKUP(G66,'出場選手データ女子(必須)'!$A$3:$H$100,7,FALSE),VLOOKUP(G66,'出場選手データ男子(必須)'!$A$3:$H$94,7,FALSE)))</f>
        <v/>
      </c>
      <c r="M66" s="44"/>
      <c r="N66" s="51">
        <v>230</v>
      </c>
      <c r="O66" s="52" t="s">
        <v>171</v>
      </c>
      <c r="P66" s="52" t="s">
        <v>139</v>
      </c>
      <c r="Q66" s="57"/>
      <c r="R66" s="28"/>
      <c r="S66" s="28"/>
      <c r="T66" s="28"/>
    </row>
    <row r="67" spans="1:20" ht="15" customHeight="1">
      <c r="A67" s="1">
        <v>47</v>
      </c>
      <c r="B67" s="17"/>
      <c r="C67" s="4" t="str">
        <f t="shared" si="1"/>
        <v/>
      </c>
      <c r="D67" s="4" t="str">
        <f t="shared" si="2"/>
        <v/>
      </c>
      <c r="E67" s="18"/>
      <c r="F67" s="18"/>
      <c r="G67" s="19"/>
      <c r="H67" s="18" t="str">
        <f>IF(G67="","",IF(COUNTIF(C67,"*女*"),VLOOKUP(G67,'出場選手データ女子(必須)'!$A$3:$F$100,2,FALSE),VLOOKUP(G67,'出場選手データ男子(必須)'!$A$3:$F$94,2,FALSE)))</f>
        <v/>
      </c>
      <c r="I67" s="18" t="str">
        <f>IF(G67="","",IF(COUNTIF(C67,"*女*"),VLOOKUP(G67,'出場選手データ女子(必須)'!$A$3:$F$100,4,FALSE),VLOOKUP(G67,'出場選手データ男子(必須)'!$A$3:$F$94,4,FALSE)))</f>
        <v/>
      </c>
      <c r="J67" s="41" t="str">
        <f>IF(G67="","",IF(COUNTIF(C67,"*女*"),VLOOKUP(G67,'出場選手データ女子(必須)'!$A$3:$F$100,5,FALSE),VLOOKUP(G67,'出場選手データ男子(必須)'!$A$3:$F$94,5,FALSE)))</f>
        <v/>
      </c>
      <c r="K67" s="47"/>
      <c r="L67" s="48" t="str">
        <f>IF(G67="","",IF(COUNTIF(C67,"*女*"),VLOOKUP(G67,'出場選手データ女子(必須)'!$A$3:$H$100,7,FALSE),VLOOKUP(G67,'出場選手データ男子(必須)'!$A$3:$H$94,7,FALSE)))</f>
        <v/>
      </c>
      <c r="M67" s="44"/>
      <c r="N67" s="51">
        <v>231</v>
      </c>
      <c r="O67" s="52" t="s">
        <v>173</v>
      </c>
      <c r="P67" s="52" t="s">
        <v>139</v>
      </c>
      <c r="Q67" s="57"/>
      <c r="R67" s="28"/>
      <c r="S67" s="28"/>
      <c r="T67" s="28"/>
    </row>
    <row r="68" spans="1:20" ht="15" customHeight="1">
      <c r="A68" s="1">
        <v>48</v>
      </c>
      <c r="B68" s="17"/>
      <c r="C68" s="4" t="str">
        <f t="shared" si="1"/>
        <v/>
      </c>
      <c r="D68" s="4" t="str">
        <f t="shared" si="2"/>
        <v/>
      </c>
      <c r="E68" s="18"/>
      <c r="F68" s="18"/>
      <c r="G68" s="19"/>
      <c r="H68" s="18" t="str">
        <f>IF(G68="","",IF(COUNTIF(C68,"*女*"),VLOOKUP(G68,'出場選手データ女子(必須)'!$A$3:$F$100,2,FALSE),VLOOKUP(G68,'出場選手データ男子(必須)'!$A$3:$F$94,2,FALSE)))</f>
        <v/>
      </c>
      <c r="I68" s="18" t="str">
        <f>IF(G68="","",IF(COUNTIF(C68,"*女*"),VLOOKUP(G68,'出場選手データ女子(必須)'!$A$3:$F$100,4,FALSE),VLOOKUP(G68,'出場選手データ男子(必須)'!$A$3:$F$94,4,FALSE)))</f>
        <v/>
      </c>
      <c r="J68" s="41" t="str">
        <f>IF(G68="","",IF(COUNTIF(C68,"*女*"),VLOOKUP(G68,'出場選手データ女子(必須)'!$A$3:$F$100,5,FALSE),VLOOKUP(G68,'出場選手データ男子(必須)'!$A$3:$F$94,5,FALSE)))</f>
        <v/>
      </c>
      <c r="K68" s="47"/>
      <c r="L68" s="48" t="str">
        <f>IF(G68="","",IF(COUNTIF(C68,"*女*"),VLOOKUP(G68,'出場選手データ女子(必須)'!$A$3:$H$100,7,FALSE),VLOOKUP(G68,'出場選手データ男子(必須)'!$A$3:$H$94,7,FALSE)))</f>
        <v/>
      </c>
      <c r="M68" s="44"/>
      <c r="N68" s="51">
        <v>232</v>
      </c>
      <c r="O68" s="52" t="s">
        <v>145</v>
      </c>
      <c r="P68" s="52" t="s">
        <v>145</v>
      </c>
      <c r="Q68" s="57"/>
      <c r="R68" s="28"/>
      <c r="S68" s="28"/>
      <c r="T68" s="28"/>
    </row>
    <row r="69" spans="1:20" ht="15" customHeight="1">
      <c r="A69" s="1">
        <v>49</v>
      </c>
      <c r="B69" s="17"/>
      <c r="C69" s="4" t="str">
        <f t="shared" si="1"/>
        <v/>
      </c>
      <c r="D69" s="4" t="str">
        <f t="shared" si="2"/>
        <v/>
      </c>
      <c r="E69" s="18"/>
      <c r="F69" s="18"/>
      <c r="G69" s="19"/>
      <c r="H69" s="18" t="str">
        <f>IF(G69="","",IF(COUNTIF(C69,"*女*"),VLOOKUP(G69,'出場選手データ女子(必須)'!$A$3:$F$100,2,FALSE),VLOOKUP(G69,'出場選手データ男子(必須)'!$A$3:$F$94,2,FALSE)))</f>
        <v/>
      </c>
      <c r="I69" s="18" t="str">
        <f>IF(G69="","",IF(COUNTIF(C69,"*女*"),VLOOKUP(G69,'出場選手データ女子(必須)'!$A$3:$F$100,4,FALSE),VLOOKUP(G69,'出場選手データ男子(必須)'!$A$3:$F$94,4,FALSE)))</f>
        <v/>
      </c>
      <c r="J69" s="41" t="str">
        <f>IF(G69="","",IF(COUNTIF(C69,"*女*"),VLOOKUP(G69,'出場選手データ女子(必須)'!$A$3:$F$100,5,FALSE),VLOOKUP(G69,'出場選手データ男子(必須)'!$A$3:$F$94,5,FALSE)))</f>
        <v/>
      </c>
      <c r="K69" s="47"/>
      <c r="L69" s="48" t="str">
        <f>IF(G69="","",IF(COUNTIF(C69,"*女*"),VLOOKUP(G69,'出場選手データ女子(必須)'!$A$3:$H$100,7,FALSE),VLOOKUP(G69,'出場選手データ男子(必須)'!$A$3:$H$94,7,FALSE)))</f>
        <v/>
      </c>
      <c r="M69" s="44"/>
      <c r="N69" s="51">
        <v>233</v>
      </c>
      <c r="O69" s="52" t="s">
        <v>167</v>
      </c>
      <c r="P69" s="52" t="s">
        <v>142</v>
      </c>
      <c r="Q69" s="57"/>
      <c r="R69" s="28"/>
      <c r="S69" s="28"/>
      <c r="T69" s="28"/>
    </row>
    <row r="70" spans="1:20" ht="15" customHeight="1">
      <c r="A70" s="1">
        <v>50</v>
      </c>
      <c r="B70" s="17"/>
      <c r="C70" s="4" t="str">
        <f t="shared" si="1"/>
        <v/>
      </c>
      <c r="D70" s="4" t="str">
        <f t="shared" si="2"/>
        <v/>
      </c>
      <c r="E70" s="18"/>
      <c r="F70" s="18"/>
      <c r="G70" s="19"/>
      <c r="H70" s="18" t="str">
        <f>IF(G70="","",IF(COUNTIF(C70,"*女*"),VLOOKUP(G70,'出場選手データ女子(必須)'!$A$3:$F$100,2,FALSE),VLOOKUP(G70,'出場選手データ男子(必須)'!$A$3:$F$94,2,FALSE)))</f>
        <v/>
      </c>
      <c r="I70" s="18" t="str">
        <f>IF(G70="","",IF(COUNTIF(C70,"*女*"),VLOOKUP(G70,'出場選手データ女子(必須)'!$A$3:$F$100,4,FALSE),VLOOKUP(G70,'出場選手データ男子(必須)'!$A$3:$F$94,4,FALSE)))</f>
        <v/>
      </c>
      <c r="J70" s="41" t="str">
        <f>IF(G70="","",IF(COUNTIF(C70,"*女*"),VLOOKUP(G70,'出場選手データ女子(必須)'!$A$3:$F$100,5,FALSE),VLOOKUP(G70,'出場選手データ男子(必須)'!$A$3:$F$94,5,FALSE)))</f>
        <v/>
      </c>
      <c r="K70" s="47"/>
      <c r="L70" s="48" t="str">
        <f>IF(G70="","",IF(COUNTIF(C70,"*女*"),VLOOKUP(G70,'出場選手データ女子(必須)'!$A$3:$H$100,7,FALSE),VLOOKUP(G70,'出場選手データ男子(必須)'!$A$3:$H$94,7,FALSE)))</f>
        <v/>
      </c>
      <c r="M70" s="44"/>
      <c r="N70" s="51">
        <v>234</v>
      </c>
      <c r="O70" s="52" t="s">
        <v>169</v>
      </c>
      <c r="P70" s="52" t="s">
        <v>142</v>
      </c>
      <c r="Q70" s="60"/>
      <c r="R70" s="28"/>
      <c r="S70" s="28"/>
      <c r="T70" s="28"/>
    </row>
    <row r="71" spans="1:20" ht="15" customHeight="1">
      <c r="A71" s="1">
        <v>51</v>
      </c>
      <c r="B71" s="17"/>
      <c r="C71" s="4" t="str">
        <f t="shared" si="1"/>
        <v/>
      </c>
      <c r="D71" s="4" t="str">
        <f t="shared" si="2"/>
        <v/>
      </c>
      <c r="E71" s="18"/>
      <c r="F71" s="18"/>
      <c r="G71" s="19"/>
      <c r="H71" s="18" t="str">
        <f>IF(G71="","",IF(COUNTIF(C71,"*女*"),VLOOKUP(G71,'出場選手データ女子(必須)'!$A$3:$F$100,2,FALSE),VLOOKUP(G71,'出場選手データ男子(必須)'!$A$3:$F$94,2,FALSE)))</f>
        <v/>
      </c>
      <c r="I71" s="18" t="str">
        <f>IF(G71="","",IF(COUNTIF(C71,"*女*"),VLOOKUP(G71,'出場選手データ女子(必須)'!$A$3:$F$100,4,FALSE),VLOOKUP(G71,'出場選手データ男子(必須)'!$A$3:$F$94,4,FALSE)))</f>
        <v/>
      </c>
      <c r="J71" s="41" t="str">
        <f>IF(G71="","",IF(COUNTIF(C71,"*女*"),VLOOKUP(G71,'出場選手データ女子(必須)'!$A$3:$F$100,5,FALSE),VLOOKUP(G71,'出場選手データ男子(必須)'!$A$3:$F$94,5,FALSE)))</f>
        <v/>
      </c>
      <c r="K71" s="47"/>
      <c r="L71" s="48" t="str">
        <f>IF(G71="","",IF(COUNTIF(C71,"*女*"),VLOOKUP(G71,'出場選手データ女子(必須)'!$A$3:$H$100,7,FALSE),VLOOKUP(G71,'出場選手データ男子(必須)'!$A$3:$H$94,7,FALSE)))</f>
        <v/>
      </c>
      <c r="M71" s="44"/>
      <c r="N71" s="51">
        <v>235</v>
      </c>
      <c r="O71" s="52" t="s">
        <v>165</v>
      </c>
      <c r="P71" s="52" t="s">
        <v>141</v>
      </c>
      <c r="Q71" s="60"/>
      <c r="R71" s="28"/>
      <c r="S71" s="28"/>
      <c r="T71" s="28"/>
    </row>
    <row r="72" spans="1:20" ht="15" customHeight="1">
      <c r="A72" s="1">
        <v>52</v>
      </c>
      <c r="B72" s="17"/>
      <c r="C72" s="4" t="str">
        <f t="shared" si="1"/>
        <v/>
      </c>
      <c r="D72" s="4" t="str">
        <f t="shared" si="2"/>
        <v/>
      </c>
      <c r="E72" s="18"/>
      <c r="F72" s="18"/>
      <c r="G72" s="19"/>
      <c r="H72" s="18" t="str">
        <f>IF(G72="","",IF(COUNTIF(C72,"*女*"),VLOOKUP(G72,'出場選手データ女子(必須)'!$A$3:$F$100,2,FALSE),VLOOKUP(G72,'出場選手データ男子(必須)'!$A$3:$F$94,2,FALSE)))</f>
        <v/>
      </c>
      <c r="I72" s="18" t="str">
        <f>IF(G72="","",IF(COUNTIF(C72,"*女*"),VLOOKUP(G72,'出場選手データ女子(必須)'!$A$3:$F$100,4,FALSE),VLOOKUP(G72,'出場選手データ男子(必須)'!$A$3:$F$94,4,FALSE)))</f>
        <v/>
      </c>
      <c r="J72" s="41" t="str">
        <f>IF(G72="","",IF(COUNTIF(C72,"*女*"),VLOOKUP(G72,'出場選手データ女子(必須)'!$A$3:$F$100,5,FALSE),VLOOKUP(G72,'出場選手データ男子(必須)'!$A$3:$F$94,5,FALSE)))</f>
        <v/>
      </c>
      <c r="K72" s="47"/>
      <c r="L72" s="48" t="str">
        <f>IF(G72="","",IF(COUNTIF(C72,"*女*"),VLOOKUP(G72,'出場選手データ女子(必須)'!$A$3:$H$100,7,FALSE),VLOOKUP(G72,'出場選手データ男子(必須)'!$A$3:$H$94,7,FALSE)))</f>
        <v/>
      </c>
      <c r="M72" s="44"/>
      <c r="N72" s="51">
        <v>236</v>
      </c>
      <c r="O72" s="52" t="s">
        <v>145</v>
      </c>
      <c r="P72" s="52" t="s">
        <v>145</v>
      </c>
      <c r="Q72" s="60"/>
      <c r="R72" s="28"/>
      <c r="S72" s="28"/>
      <c r="T72" s="28"/>
    </row>
    <row r="73" spans="1:20" ht="15" customHeight="1">
      <c r="A73" s="1">
        <v>53</v>
      </c>
      <c r="B73" s="17"/>
      <c r="C73" s="4" t="str">
        <f t="shared" si="1"/>
        <v/>
      </c>
      <c r="D73" s="4" t="str">
        <f t="shared" si="2"/>
        <v/>
      </c>
      <c r="E73" s="18"/>
      <c r="F73" s="18"/>
      <c r="G73" s="19"/>
      <c r="H73" s="18" t="str">
        <f>IF(G73="","",IF(COUNTIF(C73,"*女*"),VLOOKUP(G73,'出場選手データ女子(必須)'!$A$3:$F$100,2,FALSE),VLOOKUP(G73,'出場選手データ男子(必須)'!$A$3:$F$94,2,FALSE)))</f>
        <v/>
      </c>
      <c r="I73" s="18" t="str">
        <f>IF(G73="","",IF(COUNTIF(C73,"*女*"),VLOOKUP(G73,'出場選手データ女子(必須)'!$A$3:$F$100,4,FALSE),VLOOKUP(G73,'出場選手データ男子(必須)'!$A$3:$F$94,4,FALSE)))</f>
        <v/>
      </c>
      <c r="J73" s="41" t="str">
        <f>IF(G73="","",IF(COUNTIF(C73,"*女*"),VLOOKUP(G73,'出場選手データ女子(必須)'!$A$3:$F$100,5,FALSE),VLOOKUP(G73,'出場選手データ男子(必須)'!$A$3:$F$94,5,FALSE)))</f>
        <v/>
      </c>
      <c r="K73" s="47"/>
      <c r="L73" s="48" t="str">
        <f>IF(G73="","",IF(COUNTIF(C73,"*女*"),VLOOKUP(G73,'出場選手データ女子(必須)'!$A$3:$H$100,7,FALSE),VLOOKUP(G73,'出場選手データ男子(必須)'!$A$3:$H$94,7,FALSE)))</f>
        <v/>
      </c>
      <c r="M73" s="44"/>
      <c r="N73" s="51">
        <v>237</v>
      </c>
      <c r="O73" s="52" t="s">
        <v>165</v>
      </c>
      <c r="P73" s="52" t="s">
        <v>123</v>
      </c>
      <c r="Q73" s="55"/>
      <c r="R73" s="28"/>
      <c r="S73" s="28"/>
      <c r="T73" s="28"/>
    </row>
    <row r="74" spans="1:20" ht="15" customHeight="1">
      <c r="A74" s="1">
        <v>54</v>
      </c>
      <c r="B74" s="17"/>
      <c r="C74" s="4" t="str">
        <f t="shared" si="1"/>
        <v/>
      </c>
      <c r="D74" s="4" t="str">
        <f t="shared" si="2"/>
        <v/>
      </c>
      <c r="E74" s="18"/>
      <c r="F74" s="18"/>
      <c r="G74" s="19"/>
      <c r="H74" s="18" t="str">
        <f>IF(G74="","",IF(COUNTIF(C74,"*女*"),VLOOKUP(G74,'出場選手データ女子(必須)'!$A$3:$F$100,2,FALSE),VLOOKUP(G74,'出場選手データ男子(必須)'!$A$3:$F$94,2,FALSE)))</f>
        <v/>
      </c>
      <c r="I74" s="18" t="str">
        <f>IF(G74="","",IF(COUNTIF(C74,"*女*"),VLOOKUP(G74,'出場選手データ女子(必須)'!$A$3:$F$100,4,FALSE),VLOOKUP(G74,'出場選手データ男子(必須)'!$A$3:$F$94,4,FALSE)))</f>
        <v/>
      </c>
      <c r="J74" s="41" t="str">
        <f>IF(G74="","",IF(COUNTIF(C74,"*女*"),VLOOKUP(G74,'出場選手データ女子(必須)'!$A$3:$F$100,5,FALSE),VLOOKUP(G74,'出場選手データ男子(必須)'!$A$3:$F$94,5,FALSE)))</f>
        <v/>
      </c>
      <c r="K74" s="47"/>
      <c r="L74" s="48" t="str">
        <f>IF(G74="","",IF(COUNTIF(C74,"*女*"),VLOOKUP(G74,'出場選手データ女子(必須)'!$A$3:$H$100,7,FALSE),VLOOKUP(G74,'出場選手データ男子(必須)'!$A$3:$H$94,7,FALSE)))</f>
        <v/>
      </c>
      <c r="M74" s="44"/>
      <c r="N74" s="51">
        <v>238</v>
      </c>
      <c r="O74" s="52" t="s">
        <v>165</v>
      </c>
      <c r="P74" s="52" t="s">
        <v>147</v>
      </c>
      <c r="Q74" s="60"/>
      <c r="R74" s="57"/>
      <c r="S74" s="28"/>
      <c r="T74" s="28"/>
    </row>
    <row r="75" spans="1:20" ht="15" customHeight="1">
      <c r="A75" s="1">
        <v>55</v>
      </c>
      <c r="B75" s="17"/>
      <c r="C75" s="4" t="str">
        <f t="shared" si="1"/>
        <v/>
      </c>
      <c r="D75" s="4" t="str">
        <f t="shared" si="2"/>
        <v/>
      </c>
      <c r="E75" s="18"/>
      <c r="F75" s="18"/>
      <c r="G75" s="19"/>
      <c r="H75" s="18" t="str">
        <f>IF(G75="","",IF(COUNTIF(C75,"*女*"),VLOOKUP(G75,'出場選手データ女子(必須)'!$A$3:$F$100,2,FALSE),VLOOKUP(G75,'出場選手データ男子(必須)'!$A$3:$F$94,2,FALSE)))</f>
        <v/>
      </c>
      <c r="I75" s="18" t="str">
        <f>IF(G75="","",IF(COUNTIF(C75,"*女*"),VLOOKUP(G75,'出場選手データ女子(必須)'!$A$3:$F$100,4,FALSE),VLOOKUP(G75,'出場選手データ男子(必須)'!$A$3:$F$94,4,FALSE)))</f>
        <v/>
      </c>
      <c r="J75" s="41" t="str">
        <f>IF(G75="","",IF(COUNTIF(C75,"*女*"),VLOOKUP(G75,'出場選手データ女子(必須)'!$A$3:$F$100,5,FALSE),VLOOKUP(G75,'出場選手データ男子(必須)'!$A$3:$F$94,5,FALSE)))</f>
        <v/>
      </c>
      <c r="K75" s="47"/>
      <c r="L75" s="48" t="str">
        <f>IF(G75="","",IF(COUNTIF(C75,"*女*"),VLOOKUP(G75,'出場選手データ女子(必須)'!$A$3:$H$100,7,FALSE),VLOOKUP(G75,'出場選手データ男子(必須)'!$A$3:$H$94,7,FALSE)))</f>
        <v/>
      </c>
      <c r="M75" s="44"/>
      <c r="N75" s="51">
        <v>239</v>
      </c>
      <c r="O75" s="52" t="s">
        <v>165</v>
      </c>
      <c r="P75" s="52" t="s">
        <v>124</v>
      </c>
      <c r="Q75" s="60"/>
      <c r="R75" s="28"/>
      <c r="S75" s="28"/>
      <c r="T75" s="28"/>
    </row>
    <row r="76" spans="1:20" ht="15" customHeight="1">
      <c r="A76" s="1">
        <v>56</v>
      </c>
      <c r="B76" s="17"/>
      <c r="C76" s="4" t="str">
        <f t="shared" si="1"/>
        <v/>
      </c>
      <c r="D76" s="4" t="str">
        <f t="shared" si="2"/>
        <v/>
      </c>
      <c r="E76" s="18"/>
      <c r="F76" s="18"/>
      <c r="G76" s="19"/>
      <c r="H76" s="18" t="str">
        <f>IF(G76="","",IF(COUNTIF(C76,"*女*"),VLOOKUP(G76,'出場選手データ女子(必須)'!$A$3:$F$100,2,FALSE),VLOOKUP(G76,'出場選手データ男子(必須)'!$A$3:$F$94,2,FALSE)))</f>
        <v/>
      </c>
      <c r="I76" s="18" t="str">
        <f>IF(G76="","",IF(COUNTIF(C76,"*女*"),VLOOKUP(G76,'出場選手データ女子(必須)'!$A$3:$F$100,4,FALSE),VLOOKUP(G76,'出場選手データ男子(必須)'!$A$3:$F$94,4,FALSE)))</f>
        <v/>
      </c>
      <c r="J76" s="41" t="str">
        <f>IF(G76="","",IF(COUNTIF(C76,"*女*"),VLOOKUP(G76,'出場選手データ女子(必須)'!$A$3:$F$100,5,FALSE),VLOOKUP(G76,'出場選手データ男子(必須)'!$A$3:$F$94,5,FALSE)))</f>
        <v/>
      </c>
      <c r="K76" s="47"/>
      <c r="L76" s="48" t="str">
        <f>IF(G76="","",IF(COUNTIF(C76,"*女*"),VLOOKUP(G76,'出場選手データ女子(必須)'!$A$3:$H$100,7,FALSE),VLOOKUP(G76,'出場選手データ男子(必須)'!$A$3:$H$94,7,FALSE)))</f>
        <v/>
      </c>
      <c r="M76" s="44"/>
      <c r="N76" s="51">
        <v>240</v>
      </c>
      <c r="O76" s="52" t="s">
        <v>167</v>
      </c>
      <c r="P76" s="52" t="s">
        <v>124</v>
      </c>
      <c r="Q76" s="60"/>
      <c r="R76" s="28"/>
    </row>
    <row r="77" spans="1:20" ht="15" customHeight="1">
      <c r="A77" s="1">
        <v>57</v>
      </c>
      <c r="B77" s="17"/>
      <c r="C77" s="4" t="str">
        <f t="shared" si="1"/>
        <v/>
      </c>
      <c r="D77" s="4" t="str">
        <f t="shared" si="2"/>
        <v/>
      </c>
      <c r="E77" s="18"/>
      <c r="F77" s="18"/>
      <c r="G77" s="19"/>
      <c r="H77" s="18" t="str">
        <f>IF(G77="","",IF(COUNTIF(C77,"*女*"),VLOOKUP(G77,'出場選手データ女子(必須)'!$A$3:$F$100,2,FALSE),VLOOKUP(G77,'出場選手データ男子(必須)'!$A$3:$F$94,2,FALSE)))</f>
        <v/>
      </c>
      <c r="I77" s="18" t="str">
        <f>IF(G77="","",IF(COUNTIF(C77,"*女*"),VLOOKUP(G77,'出場選手データ女子(必須)'!$A$3:$F$100,4,FALSE),VLOOKUP(G77,'出場選手データ男子(必須)'!$A$3:$F$94,4,FALSE)))</f>
        <v/>
      </c>
      <c r="J77" s="41" t="str">
        <f>IF(G77="","",IF(COUNTIF(C77,"*女*"),VLOOKUP(G77,'出場選手データ女子(必須)'!$A$3:$F$100,5,FALSE),VLOOKUP(G77,'出場選手データ男子(必須)'!$A$3:$F$94,5,FALSE)))</f>
        <v/>
      </c>
      <c r="K77" s="47"/>
      <c r="L77" s="48" t="str">
        <f>IF(G77="","",IF(COUNTIF(C77,"*女*"),VLOOKUP(G77,'出場選手データ女子(必須)'!$A$3:$H$100,7,FALSE),VLOOKUP(G77,'出場選手データ男子(必須)'!$A$3:$H$94,7,FALSE)))</f>
        <v/>
      </c>
      <c r="M77" s="44"/>
      <c r="N77" s="51">
        <v>241</v>
      </c>
      <c r="O77" s="52" t="s">
        <v>169</v>
      </c>
      <c r="P77" s="52" t="s">
        <v>124</v>
      </c>
      <c r="Q77" s="60"/>
      <c r="R77" s="28"/>
    </row>
    <row r="78" spans="1:20" ht="15" customHeight="1">
      <c r="A78" s="1">
        <v>58</v>
      </c>
      <c r="B78" s="17"/>
      <c r="C78" s="4" t="str">
        <f t="shared" si="1"/>
        <v/>
      </c>
      <c r="D78" s="4" t="str">
        <f t="shared" si="2"/>
        <v/>
      </c>
      <c r="E78" s="18"/>
      <c r="F78" s="18"/>
      <c r="G78" s="19"/>
      <c r="H78" s="18" t="str">
        <f>IF(G78="","",IF(COUNTIF(C78,"*女*"),VLOOKUP(G78,'出場選手データ女子(必須)'!$A$3:$F$100,2,FALSE),VLOOKUP(G78,'出場選手データ男子(必須)'!$A$3:$F$94,2,FALSE)))</f>
        <v/>
      </c>
      <c r="I78" s="18" t="str">
        <f>IF(G78="","",IF(COUNTIF(C78,"*女*"),VLOOKUP(G78,'出場選手データ女子(必須)'!$A$3:$F$100,4,FALSE),VLOOKUP(G78,'出場選手データ男子(必須)'!$A$3:$F$94,4,FALSE)))</f>
        <v/>
      </c>
      <c r="J78" s="41" t="str">
        <f>IF(G78="","",IF(COUNTIF(C78,"*女*"),VLOOKUP(G78,'出場選手データ女子(必須)'!$A$3:$F$100,5,FALSE),VLOOKUP(G78,'出場選手データ男子(必須)'!$A$3:$F$94,5,FALSE)))</f>
        <v/>
      </c>
      <c r="K78" s="47"/>
      <c r="L78" s="48" t="str">
        <f>IF(G78="","",IF(COUNTIF(C78,"*女*"),VLOOKUP(G78,'出場選手データ女子(必須)'!$A$3:$H$100,7,FALSE),VLOOKUP(G78,'出場選手データ男子(必須)'!$A$3:$H$94,7,FALSE)))</f>
        <v/>
      </c>
      <c r="M78" s="44"/>
      <c r="N78" s="51">
        <v>242</v>
      </c>
      <c r="O78" s="52" t="s">
        <v>171</v>
      </c>
      <c r="P78" s="52" t="s">
        <v>124</v>
      </c>
      <c r="Q78" s="60"/>
      <c r="R78" s="28"/>
    </row>
    <row r="79" spans="1:20" ht="15" customHeight="1">
      <c r="A79" s="1">
        <v>59</v>
      </c>
      <c r="B79" s="17"/>
      <c r="C79" s="4" t="str">
        <f t="shared" si="1"/>
        <v/>
      </c>
      <c r="D79" s="4" t="str">
        <f t="shared" si="2"/>
        <v/>
      </c>
      <c r="E79" s="18"/>
      <c r="F79" s="18"/>
      <c r="G79" s="19"/>
      <c r="H79" s="18" t="str">
        <f>IF(G79="","",IF(COUNTIF(C79,"*女*"),VLOOKUP(G79,'出場選手データ女子(必須)'!$A$3:$F$100,2,FALSE),VLOOKUP(G79,'出場選手データ男子(必須)'!$A$3:$F$94,2,FALSE)))</f>
        <v/>
      </c>
      <c r="I79" s="18" t="str">
        <f>IF(G79="","",IF(COUNTIF(C79,"*女*"),VLOOKUP(G79,'出場選手データ女子(必須)'!$A$3:$F$100,4,FALSE),VLOOKUP(G79,'出場選手データ男子(必須)'!$A$3:$F$94,4,FALSE)))</f>
        <v/>
      </c>
      <c r="J79" s="41" t="str">
        <f>IF(G79="","",IF(COUNTIF(C79,"*女*"),VLOOKUP(G79,'出場選手データ女子(必須)'!$A$3:$F$100,5,FALSE),VLOOKUP(G79,'出場選手データ男子(必須)'!$A$3:$F$94,5,FALSE)))</f>
        <v/>
      </c>
      <c r="K79" s="47"/>
      <c r="L79" s="48" t="str">
        <f>IF(G79="","",IF(COUNTIF(C79,"*女*"),VLOOKUP(G79,'出場選手データ女子(必須)'!$A$3:$H$100,7,FALSE),VLOOKUP(G79,'出場選手データ男子(必須)'!$A$3:$H$94,7,FALSE)))</f>
        <v/>
      </c>
      <c r="M79" s="44"/>
      <c r="N79" s="51">
        <v>243</v>
      </c>
      <c r="O79" s="52" t="s">
        <v>173</v>
      </c>
      <c r="P79" s="52" t="s">
        <v>124</v>
      </c>
      <c r="Q79" s="60"/>
      <c r="R79" s="28"/>
    </row>
    <row r="80" spans="1:20" ht="15" customHeight="1">
      <c r="A80" s="1">
        <v>60</v>
      </c>
      <c r="B80" s="17"/>
      <c r="C80" s="4" t="str">
        <f t="shared" si="1"/>
        <v/>
      </c>
      <c r="D80" s="4" t="str">
        <f t="shared" si="2"/>
        <v/>
      </c>
      <c r="E80" s="18"/>
      <c r="F80" s="18"/>
      <c r="G80" s="19"/>
      <c r="H80" s="18" t="str">
        <f>IF(G80="","",IF(COUNTIF(C80,"*女*"),VLOOKUP(G80,'出場選手データ女子(必須)'!$A$3:$F$100,2,FALSE),VLOOKUP(G80,'出場選手データ男子(必須)'!$A$3:$F$94,2,FALSE)))</f>
        <v/>
      </c>
      <c r="I80" s="18" t="str">
        <f>IF(G80="","",IF(COUNTIF(C80,"*女*"),VLOOKUP(G80,'出場選手データ女子(必須)'!$A$3:$F$100,4,FALSE),VLOOKUP(G80,'出場選手データ男子(必須)'!$A$3:$F$94,4,FALSE)))</f>
        <v/>
      </c>
      <c r="J80" s="41" t="str">
        <f>IF(G80="","",IF(COUNTIF(C80,"*女*"),VLOOKUP(G80,'出場選手データ女子(必須)'!$A$3:$F$100,5,FALSE),VLOOKUP(G80,'出場選手データ男子(必須)'!$A$3:$F$94,5,FALSE)))</f>
        <v/>
      </c>
      <c r="K80" s="47"/>
      <c r="L80" s="48" t="str">
        <f>IF(G80="","",IF(COUNTIF(C80,"*女*"),VLOOKUP(G80,'出場選手データ女子(必須)'!$A$3:$H$100,7,FALSE),VLOOKUP(G80,'出場選手データ男子(必須)'!$A$3:$H$94,7,FALSE)))</f>
        <v/>
      </c>
      <c r="M80" s="44"/>
      <c r="N80" s="51">
        <v>244</v>
      </c>
      <c r="O80" s="52" t="s">
        <v>145</v>
      </c>
      <c r="P80" s="52" t="s">
        <v>145</v>
      </c>
      <c r="Q80" s="55"/>
      <c r="R80" s="28"/>
    </row>
    <row r="81" spans="1:18" ht="15" customHeight="1">
      <c r="A81" s="1">
        <v>61</v>
      </c>
      <c r="B81" s="17"/>
      <c r="C81" s="4" t="str">
        <f t="shared" si="1"/>
        <v/>
      </c>
      <c r="D81" s="4" t="str">
        <f t="shared" si="2"/>
        <v/>
      </c>
      <c r="E81" s="18"/>
      <c r="F81" s="18"/>
      <c r="G81" s="19"/>
      <c r="H81" s="18" t="str">
        <f>IF(G81="","",IF(COUNTIF(C81,"*女*"),VLOOKUP(G81,'出場選手データ女子(必須)'!$A$3:$F$100,2,FALSE),VLOOKUP(G81,'出場選手データ男子(必須)'!$A$3:$F$94,2,FALSE)))</f>
        <v/>
      </c>
      <c r="I81" s="18" t="str">
        <f>IF(G81="","",IF(COUNTIF(C81,"*女*"),VLOOKUP(G81,'出場選手データ女子(必須)'!$A$3:$F$100,4,FALSE),VLOOKUP(G81,'出場選手データ男子(必須)'!$A$3:$F$94,4,FALSE)))</f>
        <v/>
      </c>
      <c r="J81" s="41" t="str">
        <f>IF(G81="","",IF(COUNTIF(C81,"*女*"),VLOOKUP(G81,'出場選手データ女子(必須)'!$A$3:$F$100,5,FALSE),VLOOKUP(G81,'出場選手データ男子(必須)'!$A$3:$F$94,5,FALSE)))</f>
        <v/>
      </c>
      <c r="K81" s="47"/>
      <c r="L81" s="48" t="str">
        <f>IF(G81="","",IF(COUNTIF(C81,"*女*"),VLOOKUP(G81,'出場選手データ女子(必須)'!$A$3:$H$100,7,FALSE),VLOOKUP(G81,'出場選手データ男子(必須)'!$A$3:$H$94,7,FALSE)))</f>
        <v/>
      </c>
      <c r="M81" s="44"/>
      <c r="N81" s="51">
        <v>245</v>
      </c>
      <c r="O81" s="52" t="s">
        <v>165</v>
      </c>
      <c r="P81" s="52" t="s">
        <v>148</v>
      </c>
      <c r="Q81" s="60"/>
      <c r="R81" s="28"/>
    </row>
    <row r="82" spans="1:18" ht="15" customHeight="1">
      <c r="A82" s="1">
        <v>62</v>
      </c>
      <c r="B82" s="17"/>
      <c r="C82" s="4" t="str">
        <f t="shared" si="1"/>
        <v/>
      </c>
      <c r="D82" s="4" t="str">
        <f t="shared" si="2"/>
        <v/>
      </c>
      <c r="E82" s="18"/>
      <c r="F82" s="18"/>
      <c r="G82" s="19"/>
      <c r="H82" s="18" t="str">
        <f>IF(G82="","",IF(COUNTIF(C82,"*女*"),VLOOKUP(G82,'出場選手データ女子(必須)'!$A$3:$F$100,2,FALSE),VLOOKUP(G82,'出場選手データ男子(必須)'!$A$3:$F$94,2,FALSE)))</f>
        <v/>
      </c>
      <c r="I82" s="18" t="str">
        <f>IF(G82="","",IF(COUNTIF(C82,"*女*"),VLOOKUP(G82,'出場選手データ女子(必須)'!$A$3:$F$100,4,FALSE),VLOOKUP(G82,'出場選手データ男子(必須)'!$A$3:$F$94,4,FALSE)))</f>
        <v/>
      </c>
      <c r="J82" s="41" t="str">
        <f>IF(G82="","",IF(COUNTIF(C82,"*女*"),VLOOKUP(G82,'出場選手データ女子(必須)'!$A$3:$F$100,5,FALSE),VLOOKUP(G82,'出場選手データ男子(必須)'!$A$3:$F$94,5,FALSE)))</f>
        <v/>
      </c>
      <c r="K82" s="47"/>
      <c r="L82" s="48" t="str">
        <f>IF(G82="","",IF(COUNTIF(C82,"*女*"),VLOOKUP(G82,'出場選手データ女子(必須)'!$A$3:$H$100,7,FALSE),VLOOKUP(G82,'出場選手データ男子(必須)'!$A$3:$H$94,7,FALSE)))</f>
        <v/>
      </c>
      <c r="M82" s="44"/>
      <c r="N82" s="51">
        <v>246</v>
      </c>
      <c r="O82" s="52" t="s">
        <v>167</v>
      </c>
      <c r="P82" s="52" t="s">
        <v>148</v>
      </c>
      <c r="Q82" s="60"/>
      <c r="R82" s="28"/>
    </row>
    <row r="83" spans="1:18" ht="15" customHeight="1">
      <c r="A83" s="1">
        <v>63</v>
      </c>
      <c r="B83" s="17"/>
      <c r="C83" s="4" t="str">
        <f t="shared" si="1"/>
        <v/>
      </c>
      <c r="D83" s="4" t="str">
        <f t="shared" si="2"/>
        <v/>
      </c>
      <c r="E83" s="18"/>
      <c r="F83" s="18"/>
      <c r="G83" s="19"/>
      <c r="H83" s="18" t="str">
        <f>IF(G83="","",IF(COUNTIF(C83,"*女*"),VLOOKUP(G83,'出場選手データ女子(必須)'!$A$3:$F$100,2,FALSE),VLOOKUP(G83,'出場選手データ男子(必須)'!$A$3:$F$94,2,FALSE)))</f>
        <v/>
      </c>
      <c r="I83" s="18" t="str">
        <f>IF(G83="","",IF(COUNTIF(C83,"*女*"),VLOOKUP(G83,'出場選手データ女子(必須)'!$A$3:$F$100,4,FALSE),VLOOKUP(G83,'出場選手データ男子(必須)'!$A$3:$F$94,4,FALSE)))</f>
        <v/>
      </c>
      <c r="J83" s="41" t="str">
        <f>IF(G83="","",IF(COUNTIF(C83,"*女*"),VLOOKUP(G83,'出場選手データ女子(必須)'!$A$3:$F$100,5,FALSE),VLOOKUP(G83,'出場選手データ男子(必須)'!$A$3:$F$94,5,FALSE)))</f>
        <v/>
      </c>
      <c r="K83" s="47"/>
      <c r="L83" s="48" t="str">
        <f>IF(G83="","",IF(COUNTIF(C83,"*女*"),VLOOKUP(G83,'出場選手データ女子(必須)'!$A$3:$H$100,7,FALSE),VLOOKUP(G83,'出場選手データ男子(必須)'!$A$3:$H$94,7,FALSE)))</f>
        <v/>
      </c>
      <c r="M83" s="44"/>
      <c r="N83" s="51">
        <v>247</v>
      </c>
      <c r="O83" s="52" t="s">
        <v>169</v>
      </c>
      <c r="P83" s="52" t="s">
        <v>148</v>
      </c>
      <c r="Q83" s="60"/>
      <c r="R83" s="28"/>
    </row>
    <row r="84" spans="1:18" ht="15" customHeight="1">
      <c r="A84" s="1">
        <v>64</v>
      </c>
      <c r="B84" s="17"/>
      <c r="C84" s="4" t="str">
        <f t="shared" ref="C84:C147" si="3">IF(ISBLANK(B84),"",VLOOKUP(B84,$N$22:$P$121,2,FALSE))</f>
        <v/>
      </c>
      <c r="D84" s="4" t="str">
        <f t="shared" ref="D84:D147" si="4">IF(ISBLANK(B84),"",VLOOKUP(B84,$N$22:$P$121,3,FALSE))</f>
        <v/>
      </c>
      <c r="E84" s="18"/>
      <c r="F84" s="18"/>
      <c r="G84" s="19"/>
      <c r="H84" s="18" t="str">
        <f>IF(G84="","",IF(COUNTIF(C84,"*女*"),VLOOKUP(G84,'出場選手データ女子(必須)'!$A$3:$F$100,2,FALSE),VLOOKUP(G84,'出場選手データ男子(必須)'!$A$3:$F$94,2,FALSE)))</f>
        <v/>
      </c>
      <c r="I84" s="18" t="str">
        <f>IF(G84="","",IF(COUNTIF(C84,"*女*"),VLOOKUP(G84,'出場選手データ女子(必須)'!$A$3:$F$100,4,FALSE),VLOOKUP(G84,'出場選手データ男子(必須)'!$A$3:$F$94,4,FALSE)))</f>
        <v/>
      </c>
      <c r="J84" s="41" t="str">
        <f>IF(G84="","",IF(COUNTIF(C84,"*女*"),VLOOKUP(G84,'出場選手データ女子(必須)'!$A$3:$F$100,5,FALSE),VLOOKUP(G84,'出場選手データ男子(必須)'!$A$3:$F$94,5,FALSE)))</f>
        <v/>
      </c>
      <c r="K84" s="47"/>
      <c r="L84" s="48" t="str">
        <f>IF(G84="","",IF(COUNTIF(C84,"*女*"),VLOOKUP(G84,'出場選手データ女子(必須)'!$A$3:$H$100,7,FALSE),VLOOKUP(G84,'出場選手データ男子(必須)'!$A$3:$H$94,7,FALSE)))</f>
        <v/>
      </c>
      <c r="M84" s="44"/>
      <c r="N84" s="51">
        <v>248</v>
      </c>
      <c r="O84" s="52" t="s">
        <v>171</v>
      </c>
      <c r="P84" s="52" t="s">
        <v>148</v>
      </c>
      <c r="Q84" s="60"/>
      <c r="R84" s="57"/>
    </row>
    <row r="85" spans="1:18" ht="15" customHeight="1">
      <c r="A85" s="1">
        <v>65</v>
      </c>
      <c r="B85" s="17"/>
      <c r="C85" s="4" t="str">
        <f t="shared" si="3"/>
        <v/>
      </c>
      <c r="D85" s="4" t="str">
        <f t="shared" si="4"/>
        <v/>
      </c>
      <c r="E85" s="18"/>
      <c r="F85" s="18"/>
      <c r="G85" s="19"/>
      <c r="H85" s="18" t="str">
        <f>IF(G85="","",IF(COUNTIF(C85,"*女*"),VLOOKUP(G85,'出場選手データ女子(必須)'!$A$3:$F$100,2,FALSE),VLOOKUP(G85,'出場選手データ男子(必須)'!$A$3:$F$94,2,FALSE)))</f>
        <v/>
      </c>
      <c r="I85" s="18" t="str">
        <f>IF(G85="","",IF(COUNTIF(C85,"*女*"),VLOOKUP(G85,'出場選手データ女子(必須)'!$A$3:$F$100,4,FALSE),VLOOKUP(G85,'出場選手データ男子(必須)'!$A$3:$F$94,4,FALSE)))</f>
        <v/>
      </c>
      <c r="J85" s="41" t="str">
        <f>IF(G85="","",IF(COUNTIF(C85,"*女*"),VLOOKUP(G85,'出場選手データ女子(必須)'!$A$3:$F$100,5,FALSE),VLOOKUP(G85,'出場選手データ男子(必須)'!$A$3:$F$94,5,FALSE)))</f>
        <v/>
      </c>
      <c r="K85" s="47"/>
      <c r="L85" s="48" t="str">
        <f>IF(G85="","",IF(COUNTIF(C85,"*女*"),VLOOKUP(G85,'出場選手データ女子(必須)'!$A$3:$H$100,7,FALSE),VLOOKUP(G85,'出場選手データ男子(必須)'!$A$3:$H$94,7,FALSE)))</f>
        <v/>
      </c>
      <c r="M85" s="44"/>
      <c r="N85" s="51">
        <v>249</v>
      </c>
      <c r="O85" s="52" t="s">
        <v>173</v>
      </c>
      <c r="P85" s="52" t="s">
        <v>148</v>
      </c>
      <c r="Q85" s="60"/>
      <c r="R85" s="28"/>
    </row>
    <row r="86" spans="1:18" ht="15" customHeight="1">
      <c r="A86" s="1">
        <v>66</v>
      </c>
      <c r="B86" s="17"/>
      <c r="C86" s="4" t="str">
        <f t="shared" si="3"/>
        <v/>
      </c>
      <c r="D86" s="4" t="str">
        <f t="shared" si="4"/>
        <v/>
      </c>
      <c r="E86" s="18"/>
      <c r="F86" s="18"/>
      <c r="G86" s="19"/>
      <c r="H86" s="18" t="str">
        <f>IF(G86="","",IF(COUNTIF(C86,"*女*"),VLOOKUP(G86,'出場選手データ女子(必須)'!$A$3:$F$100,2,FALSE),VLOOKUP(G86,'出場選手データ男子(必須)'!$A$3:$F$94,2,FALSE)))</f>
        <v/>
      </c>
      <c r="I86" s="18" t="str">
        <f>IF(G86="","",IF(COUNTIF(C86,"*女*"),VLOOKUP(G86,'出場選手データ女子(必須)'!$A$3:$F$100,4,FALSE),VLOOKUP(G86,'出場選手データ男子(必須)'!$A$3:$F$94,4,FALSE)))</f>
        <v/>
      </c>
      <c r="J86" s="41" t="str">
        <f>IF(G86="","",IF(COUNTIF(C86,"*女*"),VLOOKUP(G86,'出場選手データ女子(必須)'!$A$3:$F$100,5,FALSE),VLOOKUP(G86,'出場選手データ男子(必須)'!$A$3:$F$94,5,FALSE)))</f>
        <v/>
      </c>
      <c r="K86" s="47"/>
      <c r="L86" s="48" t="str">
        <f>IF(G86="","",IF(COUNTIF(C86,"*女*"),VLOOKUP(G86,'出場選手データ女子(必須)'!$A$3:$H$100,7,FALSE),VLOOKUP(G86,'出場選手データ男子(必須)'!$A$3:$H$94,7,FALSE)))</f>
        <v/>
      </c>
      <c r="M86" s="44"/>
      <c r="N86" s="51">
        <v>250</v>
      </c>
      <c r="O86" s="52" t="s">
        <v>165</v>
      </c>
      <c r="P86" s="52" t="s">
        <v>161</v>
      </c>
      <c r="Q86" s="60"/>
      <c r="R86" s="28"/>
    </row>
    <row r="87" spans="1:18" ht="15" customHeight="1">
      <c r="A87" s="1">
        <v>67</v>
      </c>
      <c r="B87" s="17"/>
      <c r="C87" s="4" t="str">
        <f t="shared" si="3"/>
        <v/>
      </c>
      <c r="D87" s="4" t="str">
        <f t="shared" si="4"/>
        <v/>
      </c>
      <c r="E87" s="18"/>
      <c r="F87" s="18"/>
      <c r="G87" s="19"/>
      <c r="H87" s="18" t="str">
        <f>IF(G87="","",IF(COUNTIF(C87,"*女*"),VLOOKUP(G87,'出場選手データ女子(必須)'!$A$3:$F$100,2,FALSE),VLOOKUP(G87,'出場選手データ男子(必須)'!$A$3:$F$94,2,FALSE)))</f>
        <v/>
      </c>
      <c r="I87" s="18" t="str">
        <f>IF(G87="","",IF(COUNTIF(C87,"*女*"),VLOOKUP(G87,'出場選手データ女子(必須)'!$A$3:$F$100,4,FALSE),VLOOKUP(G87,'出場選手データ男子(必須)'!$A$3:$F$94,4,FALSE)))</f>
        <v/>
      </c>
      <c r="J87" s="41" t="str">
        <f>IF(G87="","",IF(COUNTIF(C87,"*女*"),VLOOKUP(G87,'出場選手データ女子(必須)'!$A$3:$F$100,5,FALSE),VLOOKUP(G87,'出場選手データ男子(必須)'!$A$3:$F$94,5,FALSE)))</f>
        <v/>
      </c>
      <c r="K87" s="47"/>
      <c r="L87" s="48" t="str">
        <f>IF(G87="","",IF(COUNTIF(C87,"*女*"),VLOOKUP(G87,'出場選手データ女子(必須)'!$A$3:$H$100,7,FALSE),VLOOKUP(G87,'出場選手データ男子(必須)'!$A$3:$H$94,7,FALSE)))</f>
        <v/>
      </c>
      <c r="M87" s="44"/>
      <c r="N87" s="51">
        <v>251</v>
      </c>
      <c r="O87" s="52" t="s">
        <v>165</v>
      </c>
      <c r="P87" s="52" t="s">
        <v>162</v>
      </c>
      <c r="Q87" s="60"/>
      <c r="R87" s="28"/>
    </row>
    <row r="88" spans="1:18" ht="15" customHeight="1">
      <c r="A88" s="1">
        <v>68</v>
      </c>
      <c r="B88" s="17"/>
      <c r="C88" s="4" t="str">
        <f t="shared" si="3"/>
        <v/>
      </c>
      <c r="D88" s="4" t="str">
        <f t="shared" si="4"/>
        <v/>
      </c>
      <c r="E88" s="18"/>
      <c r="F88" s="18"/>
      <c r="G88" s="19"/>
      <c r="H88" s="18" t="str">
        <f>IF(G88="","",IF(COUNTIF(C88,"*女*"),VLOOKUP(G88,'出場選手データ女子(必須)'!$A$3:$F$100,2,FALSE),VLOOKUP(G88,'出場選手データ男子(必須)'!$A$3:$F$94,2,FALSE)))</f>
        <v/>
      </c>
      <c r="I88" s="18" t="str">
        <f>IF(G88="","",IF(COUNTIF(C88,"*女*"),VLOOKUP(G88,'出場選手データ女子(必須)'!$A$3:$F$100,4,FALSE),VLOOKUP(G88,'出場選手データ男子(必須)'!$A$3:$F$94,4,FALSE)))</f>
        <v/>
      </c>
      <c r="J88" s="41" t="str">
        <f>IF(G88="","",IF(COUNTIF(C88,"*女*"),VLOOKUP(G88,'出場選手データ女子(必須)'!$A$3:$F$100,5,FALSE),VLOOKUP(G88,'出場選手データ男子(必須)'!$A$3:$F$94,5,FALSE)))</f>
        <v/>
      </c>
      <c r="K88" s="47"/>
      <c r="L88" s="48" t="str">
        <f>IF(G88="","",IF(COUNTIF(C88,"*女*"),VLOOKUP(G88,'出場選手データ女子(必須)'!$A$3:$H$100,7,FALSE),VLOOKUP(G88,'出場選手データ男子(必須)'!$A$3:$H$94,7,FALSE)))</f>
        <v/>
      </c>
      <c r="M88" s="44"/>
      <c r="N88" s="51">
        <v>252</v>
      </c>
      <c r="O88" s="52" t="s">
        <v>165</v>
      </c>
      <c r="P88" s="52" t="s">
        <v>163</v>
      </c>
      <c r="Q88" s="60"/>
      <c r="R88" s="28"/>
    </row>
    <row r="89" spans="1:18" ht="15" customHeight="1">
      <c r="A89" s="1">
        <v>69</v>
      </c>
      <c r="B89" s="17"/>
      <c r="C89" s="4" t="str">
        <f t="shared" si="3"/>
        <v/>
      </c>
      <c r="D89" s="4" t="str">
        <f t="shared" si="4"/>
        <v/>
      </c>
      <c r="E89" s="18"/>
      <c r="F89" s="18"/>
      <c r="G89" s="19"/>
      <c r="H89" s="18" t="str">
        <f>IF(G89="","",IF(COUNTIF(C89,"*女*"),VLOOKUP(G89,'出場選手データ女子(必須)'!$A$3:$F$100,2,FALSE),VLOOKUP(G89,'出場選手データ男子(必須)'!$A$3:$F$94,2,FALSE)))</f>
        <v/>
      </c>
      <c r="I89" s="18" t="str">
        <f>IF(G89="","",IF(COUNTIF(C89,"*女*"),VLOOKUP(G89,'出場選手データ女子(必須)'!$A$3:$F$100,4,FALSE),VLOOKUP(G89,'出場選手データ男子(必須)'!$A$3:$F$94,4,FALSE)))</f>
        <v/>
      </c>
      <c r="J89" s="41" t="str">
        <f>IF(G89="","",IF(COUNTIF(C89,"*女*"),VLOOKUP(G89,'出場選手データ女子(必須)'!$A$3:$F$100,5,FALSE),VLOOKUP(G89,'出場選手データ男子(必須)'!$A$3:$F$94,5,FALSE)))</f>
        <v/>
      </c>
      <c r="K89" s="47"/>
      <c r="L89" s="48" t="str">
        <f>IF(G89="","",IF(COUNTIF(C89,"*女*"),VLOOKUP(G89,'出場選手データ女子(必須)'!$A$3:$H$100,7,FALSE),VLOOKUP(G89,'出場選手データ男子(必須)'!$A$3:$H$94,7,FALSE)))</f>
        <v/>
      </c>
      <c r="M89" s="44"/>
      <c r="N89" s="28"/>
      <c r="O89" s="59"/>
      <c r="P89" s="28"/>
      <c r="Q89" s="55"/>
      <c r="R89" s="28"/>
    </row>
    <row r="90" spans="1:18" ht="15" customHeight="1">
      <c r="A90" s="1">
        <v>70</v>
      </c>
      <c r="B90" s="17"/>
      <c r="C90" s="4" t="str">
        <f t="shared" si="3"/>
        <v/>
      </c>
      <c r="D90" s="4" t="str">
        <f t="shared" si="4"/>
        <v/>
      </c>
      <c r="E90" s="18"/>
      <c r="F90" s="18"/>
      <c r="G90" s="19"/>
      <c r="H90" s="18" t="str">
        <f>IF(G90="","",IF(COUNTIF(C90,"*女*"),VLOOKUP(G90,'出場選手データ女子(必須)'!$A$3:$F$100,2,FALSE),VLOOKUP(G90,'出場選手データ男子(必須)'!$A$3:$F$94,2,FALSE)))</f>
        <v/>
      </c>
      <c r="I90" s="18" t="str">
        <f>IF(G90="","",IF(COUNTIF(C90,"*女*"),VLOOKUP(G90,'出場選手データ女子(必須)'!$A$3:$F$100,4,FALSE),VLOOKUP(G90,'出場選手データ男子(必須)'!$A$3:$F$94,4,FALSE)))</f>
        <v/>
      </c>
      <c r="J90" s="41" t="str">
        <f>IF(G90="","",IF(COUNTIF(C90,"*女*"),VLOOKUP(G90,'出場選手データ女子(必須)'!$A$3:$F$100,5,FALSE),VLOOKUP(G90,'出場選手データ男子(必須)'!$A$3:$F$94,5,FALSE)))</f>
        <v/>
      </c>
      <c r="K90" s="47"/>
      <c r="L90" s="48" t="str">
        <f>IF(G90="","",IF(COUNTIF(C90,"*女*"),VLOOKUP(G90,'出場選手データ女子(必須)'!$A$3:$H$100,7,FALSE),VLOOKUP(G90,'出場選手データ男子(必須)'!$A$3:$H$94,7,FALSE)))</f>
        <v/>
      </c>
      <c r="M90" s="44"/>
      <c r="N90" s="28"/>
      <c r="O90" s="59"/>
      <c r="P90" s="28"/>
      <c r="Q90" s="55"/>
      <c r="R90" s="28"/>
    </row>
    <row r="91" spans="1:18" ht="15" customHeight="1">
      <c r="A91" s="1">
        <v>71</v>
      </c>
      <c r="B91" s="17"/>
      <c r="C91" s="4" t="str">
        <f t="shared" si="3"/>
        <v/>
      </c>
      <c r="D91" s="4" t="str">
        <f t="shared" si="4"/>
        <v/>
      </c>
      <c r="E91" s="18"/>
      <c r="F91" s="18"/>
      <c r="G91" s="19"/>
      <c r="H91" s="18" t="str">
        <f>IF(G91="","",IF(COUNTIF(C91,"*女*"),VLOOKUP(G91,'出場選手データ女子(必須)'!$A$3:$F$100,2,FALSE),VLOOKUP(G91,'出場選手データ男子(必須)'!$A$3:$F$94,2,FALSE)))</f>
        <v/>
      </c>
      <c r="I91" s="18" t="str">
        <f>IF(G91="","",IF(COUNTIF(C91,"*女*"),VLOOKUP(G91,'出場選手データ女子(必須)'!$A$3:$F$100,4,FALSE),VLOOKUP(G91,'出場選手データ男子(必須)'!$A$3:$F$94,4,FALSE)))</f>
        <v/>
      </c>
      <c r="J91" s="41" t="str">
        <f>IF(G91="","",IF(COUNTIF(C91,"*女*"),VLOOKUP(G91,'出場選手データ女子(必須)'!$A$3:$F$100,5,FALSE),VLOOKUP(G91,'出場選手データ男子(必須)'!$A$3:$F$94,5,FALSE)))</f>
        <v/>
      </c>
      <c r="K91" s="47"/>
      <c r="L91" s="48" t="str">
        <f>IF(G91="","",IF(COUNTIF(C91,"*女*"),VLOOKUP(G91,'出場選手データ女子(必須)'!$A$3:$H$100,7,FALSE),VLOOKUP(G91,'出場選手データ男子(必須)'!$A$3:$H$94,7,FALSE)))</f>
        <v/>
      </c>
      <c r="M91" s="44"/>
      <c r="N91" s="28"/>
      <c r="O91" s="59"/>
      <c r="P91" s="28"/>
      <c r="Q91" s="55"/>
      <c r="R91" s="28"/>
    </row>
    <row r="92" spans="1:18" ht="15" customHeight="1">
      <c r="A92" s="1">
        <v>72</v>
      </c>
      <c r="B92" s="17"/>
      <c r="C92" s="4" t="str">
        <f t="shared" si="3"/>
        <v/>
      </c>
      <c r="D92" s="4" t="str">
        <f t="shared" si="4"/>
        <v/>
      </c>
      <c r="E92" s="18"/>
      <c r="F92" s="18"/>
      <c r="G92" s="19"/>
      <c r="H92" s="18" t="str">
        <f>IF(G92="","",IF(COUNTIF(C92,"*女*"),VLOOKUP(G92,'出場選手データ女子(必須)'!$A$3:$F$100,2,FALSE),VLOOKUP(G92,'出場選手データ男子(必須)'!$A$3:$F$94,2,FALSE)))</f>
        <v/>
      </c>
      <c r="I92" s="18" t="str">
        <f>IF(G92="","",IF(COUNTIF(C92,"*女*"),VLOOKUP(G92,'出場選手データ女子(必須)'!$A$3:$F$100,4,FALSE),VLOOKUP(G92,'出場選手データ男子(必須)'!$A$3:$F$94,4,FALSE)))</f>
        <v/>
      </c>
      <c r="J92" s="41" t="str">
        <f>IF(G92="","",IF(COUNTIF(C92,"*女*"),VLOOKUP(G92,'出場選手データ女子(必須)'!$A$3:$F$100,5,FALSE),VLOOKUP(G92,'出場選手データ男子(必須)'!$A$3:$F$94,5,FALSE)))</f>
        <v/>
      </c>
      <c r="K92" s="47"/>
      <c r="L92" s="48" t="str">
        <f>IF(G92="","",IF(COUNTIF(C92,"*女*"),VLOOKUP(G92,'出場選手データ女子(必須)'!$A$3:$H$100,7,FALSE),VLOOKUP(G92,'出場選手データ男子(必須)'!$A$3:$H$94,7,FALSE)))</f>
        <v/>
      </c>
      <c r="M92" s="44"/>
      <c r="N92" s="28"/>
      <c r="O92" s="59"/>
      <c r="P92" s="28"/>
      <c r="Q92" s="55"/>
      <c r="R92" s="28"/>
    </row>
    <row r="93" spans="1:18" ht="15" customHeight="1">
      <c r="A93" s="1">
        <v>73</v>
      </c>
      <c r="B93" s="17"/>
      <c r="C93" s="4" t="str">
        <f t="shared" si="3"/>
        <v/>
      </c>
      <c r="D93" s="4" t="str">
        <f t="shared" si="4"/>
        <v/>
      </c>
      <c r="E93" s="18"/>
      <c r="F93" s="18"/>
      <c r="G93" s="19"/>
      <c r="H93" s="18" t="str">
        <f>IF(G93="","",IF(COUNTIF(C93,"*女*"),VLOOKUP(G93,'出場選手データ女子(必須)'!$A$3:$F$100,2,FALSE),VLOOKUP(G93,'出場選手データ男子(必須)'!$A$3:$F$94,2,FALSE)))</f>
        <v/>
      </c>
      <c r="I93" s="18" t="str">
        <f>IF(G93="","",IF(COUNTIF(C93,"*女*"),VLOOKUP(G93,'出場選手データ女子(必須)'!$A$3:$F$100,4,FALSE),VLOOKUP(G93,'出場選手データ男子(必須)'!$A$3:$F$94,4,FALSE)))</f>
        <v/>
      </c>
      <c r="J93" s="41" t="str">
        <f>IF(G93="","",IF(COUNTIF(C93,"*女*"),VLOOKUP(G93,'出場選手データ女子(必須)'!$A$3:$F$100,5,FALSE),VLOOKUP(G93,'出場選手データ男子(必須)'!$A$3:$F$94,5,FALSE)))</f>
        <v/>
      </c>
      <c r="K93" s="47"/>
      <c r="L93" s="48" t="str">
        <f>IF(G93="","",IF(COUNTIF(C93,"*女*"),VLOOKUP(G93,'出場選手データ女子(必須)'!$A$3:$H$100,7,FALSE),VLOOKUP(G93,'出場選手データ男子(必須)'!$A$3:$H$94,7,FALSE)))</f>
        <v/>
      </c>
      <c r="M93" s="44"/>
      <c r="N93" s="28"/>
      <c r="O93" s="59"/>
      <c r="P93" s="28"/>
      <c r="Q93" s="55"/>
      <c r="R93" s="28"/>
    </row>
    <row r="94" spans="1:18" ht="15" customHeight="1">
      <c r="A94" s="1">
        <v>74</v>
      </c>
      <c r="B94" s="17"/>
      <c r="C94" s="4" t="str">
        <f t="shared" si="3"/>
        <v/>
      </c>
      <c r="D94" s="4" t="str">
        <f t="shared" si="4"/>
        <v/>
      </c>
      <c r="E94" s="18"/>
      <c r="F94" s="18"/>
      <c r="G94" s="19"/>
      <c r="H94" s="18" t="str">
        <f>IF(G94="","",IF(COUNTIF(C94,"*女*"),VLOOKUP(G94,'出場選手データ女子(必須)'!$A$3:$F$100,2,FALSE),VLOOKUP(G94,'出場選手データ男子(必須)'!$A$3:$F$94,2,FALSE)))</f>
        <v/>
      </c>
      <c r="I94" s="18" t="str">
        <f>IF(G94="","",IF(COUNTIF(C94,"*女*"),VLOOKUP(G94,'出場選手データ女子(必須)'!$A$3:$F$100,4,FALSE),VLOOKUP(G94,'出場選手データ男子(必須)'!$A$3:$F$94,4,FALSE)))</f>
        <v/>
      </c>
      <c r="J94" s="41" t="str">
        <f>IF(G94="","",IF(COUNTIF(C94,"*女*"),VLOOKUP(G94,'出場選手データ女子(必須)'!$A$3:$F$100,5,FALSE),VLOOKUP(G94,'出場選手データ男子(必須)'!$A$3:$F$94,5,FALSE)))</f>
        <v/>
      </c>
      <c r="K94" s="47"/>
      <c r="L94" s="48" t="str">
        <f>IF(G94="","",IF(COUNTIF(C94,"*女*"),VLOOKUP(G94,'出場選手データ女子(必須)'!$A$3:$H$100,7,FALSE),VLOOKUP(G94,'出場選手データ男子(必須)'!$A$3:$H$94,7,FALSE)))</f>
        <v/>
      </c>
      <c r="M94" s="44"/>
      <c r="N94" s="28"/>
      <c r="O94" s="59"/>
      <c r="P94" s="28"/>
      <c r="Q94" s="55"/>
      <c r="R94" s="28"/>
    </row>
    <row r="95" spans="1:18" ht="15" customHeight="1">
      <c r="A95" s="1">
        <v>75</v>
      </c>
      <c r="B95" s="17"/>
      <c r="C95" s="4" t="str">
        <f t="shared" si="3"/>
        <v/>
      </c>
      <c r="D95" s="4" t="str">
        <f t="shared" si="4"/>
        <v/>
      </c>
      <c r="E95" s="18"/>
      <c r="F95" s="18"/>
      <c r="G95" s="19"/>
      <c r="H95" s="18" t="str">
        <f>IF(G95="","",IF(COUNTIF(C95,"*女*"),VLOOKUP(G95,'出場選手データ女子(必須)'!$A$3:$F$100,2,FALSE),VLOOKUP(G95,'出場選手データ男子(必須)'!$A$3:$F$94,2,FALSE)))</f>
        <v/>
      </c>
      <c r="I95" s="18" t="str">
        <f>IF(G95="","",IF(COUNTIF(C95,"*女*"),VLOOKUP(G95,'出場選手データ女子(必須)'!$A$3:$F$100,4,FALSE),VLOOKUP(G95,'出場選手データ男子(必須)'!$A$3:$F$94,4,FALSE)))</f>
        <v/>
      </c>
      <c r="J95" s="41" t="str">
        <f>IF(G95="","",IF(COUNTIF(C95,"*女*"),VLOOKUP(G95,'出場選手データ女子(必須)'!$A$3:$F$100,5,FALSE),VLOOKUP(G95,'出場選手データ男子(必須)'!$A$3:$F$94,5,FALSE)))</f>
        <v/>
      </c>
      <c r="K95" s="47"/>
      <c r="L95" s="48" t="str">
        <f>IF(G95="","",IF(COUNTIF(C95,"*女*"),VLOOKUP(G95,'出場選手データ女子(必須)'!$A$3:$H$100,7,FALSE),VLOOKUP(G95,'出場選手データ男子(必須)'!$A$3:$H$94,7,FALSE)))</f>
        <v/>
      </c>
      <c r="M95" s="44"/>
      <c r="N95" s="28"/>
      <c r="O95" s="59"/>
      <c r="P95" s="28"/>
      <c r="Q95" s="55"/>
      <c r="R95" s="28"/>
    </row>
    <row r="96" spans="1:18" ht="15" customHeight="1">
      <c r="A96" s="1">
        <v>76</v>
      </c>
      <c r="B96" s="17"/>
      <c r="C96" s="4" t="str">
        <f t="shared" si="3"/>
        <v/>
      </c>
      <c r="D96" s="4" t="str">
        <f t="shared" si="4"/>
        <v/>
      </c>
      <c r="E96" s="18"/>
      <c r="F96" s="18"/>
      <c r="G96" s="19"/>
      <c r="H96" s="18" t="str">
        <f>IF(G96="","",IF(COUNTIF(C96,"*女*"),VLOOKUP(G96,'出場選手データ女子(必須)'!$A$3:$F$100,2,FALSE),VLOOKUP(G96,'出場選手データ男子(必須)'!$A$3:$F$94,2,FALSE)))</f>
        <v/>
      </c>
      <c r="I96" s="18" t="str">
        <f>IF(G96="","",IF(COUNTIF(C96,"*女*"),VLOOKUP(G96,'出場選手データ女子(必須)'!$A$3:$F$100,4,FALSE),VLOOKUP(G96,'出場選手データ男子(必須)'!$A$3:$F$94,4,FALSE)))</f>
        <v/>
      </c>
      <c r="J96" s="41" t="str">
        <f>IF(G96="","",IF(COUNTIF(C96,"*女*"),VLOOKUP(G96,'出場選手データ女子(必須)'!$A$3:$F$100,5,FALSE),VLOOKUP(G96,'出場選手データ男子(必須)'!$A$3:$F$94,5,FALSE)))</f>
        <v/>
      </c>
      <c r="K96" s="47"/>
      <c r="L96" s="48" t="str">
        <f>IF(G96="","",IF(COUNTIF(C96,"*女*"),VLOOKUP(G96,'出場選手データ女子(必須)'!$A$3:$H$100,7,FALSE),VLOOKUP(G96,'出場選手データ男子(必須)'!$A$3:$H$94,7,FALSE)))</f>
        <v/>
      </c>
      <c r="M96" s="44"/>
      <c r="N96" s="28"/>
      <c r="O96" s="59"/>
      <c r="P96" s="28"/>
      <c r="Q96" s="60"/>
      <c r="R96" s="28"/>
    </row>
    <row r="97" spans="1:18" ht="15" customHeight="1">
      <c r="A97" s="1">
        <v>77</v>
      </c>
      <c r="B97" s="17"/>
      <c r="C97" s="4" t="str">
        <f t="shared" si="3"/>
        <v/>
      </c>
      <c r="D97" s="4" t="str">
        <f t="shared" si="4"/>
        <v/>
      </c>
      <c r="E97" s="18"/>
      <c r="F97" s="18"/>
      <c r="G97" s="19"/>
      <c r="H97" s="18" t="str">
        <f>IF(G97="","",IF(COUNTIF(C97,"*女*"),VLOOKUP(G97,'出場選手データ女子(必須)'!$A$3:$F$100,2,FALSE),VLOOKUP(G97,'出場選手データ男子(必須)'!$A$3:$F$94,2,FALSE)))</f>
        <v/>
      </c>
      <c r="I97" s="18" t="str">
        <f>IF(G97="","",IF(COUNTIF(C97,"*女*"),VLOOKUP(G97,'出場選手データ女子(必須)'!$A$3:$F$100,4,FALSE),VLOOKUP(G97,'出場選手データ男子(必須)'!$A$3:$F$94,4,FALSE)))</f>
        <v/>
      </c>
      <c r="J97" s="41" t="str">
        <f>IF(G97="","",IF(COUNTIF(C97,"*女*"),VLOOKUP(G97,'出場選手データ女子(必須)'!$A$3:$F$100,5,FALSE),VLOOKUP(G97,'出場選手データ男子(必須)'!$A$3:$F$94,5,FALSE)))</f>
        <v/>
      </c>
      <c r="K97" s="47"/>
      <c r="L97" s="48" t="str">
        <f>IF(G97="","",IF(COUNTIF(C97,"*女*"),VLOOKUP(G97,'出場選手データ女子(必須)'!$A$3:$H$100,7,FALSE),VLOOKUP(G97,'出場選手データ男子(必須)'!$A$3:$H$94,7,FALSE)))</f>
        <v/>
      </c>
      <c r="M97" s="44"/>
      <c r="N97" s="28"/>
      <c r="O97" s="59"/>
      <c r="P97" s="28"/>
      <c r="Q97" s="60"/>
      <c r="R97" s="28"/>
    </row>
    <row r="98" spans="1:18" ht="15" customHeight="1">
      <c r="A98" s="1">
        <v>78</v>
      </c>
      <c r="B98" s="17"/>
      <c r="C98" s="4" t="str">
        <f t="shared" si="3"/>
        <v/>
      </c>
      <c r="D98" s="4" t="str">
        <f t="shared" si="4"/>
        <v/>
      </c>
      <c r="E98" s="18"/>
      <c r="F98" s="18"/>
      <c r="G98" s="19"/>
      <c r="H98" s="18" t="str">
        <f>IF(G98="","",IF(COUNTIF(C98,"*女*"),VLOOKUP(G98,'出場選手データ女子(必須)'!$A$3:$F$100,2,FALSE),VLOOKUP(G98,'出場選手データ男子(必須)'!$A$3:$F$94,2,FALSE)))</f>
        <v/>
      </c>
      <c r="I98" s="18" t="str">
        <f>IF(G98="","",IF(COUNTIF(C98,"*女*"),VLOOKUP(G98,'出場選手データ女子(必須)'!$A$3:$F$100,4,FALSE),VLOOKUP(G98,'出場選手データ男子(必須)'!$A$3:$F$94,4,FALSE)))</f>
        <v/>
      </c>
      <c r="J98" s="41" t="str">
        <f>IF(G98="","",IF(COUNTIF(C98,"*女*"),VLOOKUP(G98,'出場選手データ女子(必須)'!$A$3:$F$100,5,FALSE),VLOOKUP(G98,'出場選手データ男子(必須)'!$A$3:$F$94,5,FALSE)))</f>
        <v/>
      </c>
      <c r="K98" s="47"/>
      <c r="L98" s="48" t="str">
        <f>IF(G98="","",IF(COUNTIF(C98,"*女*"),VLOOKUP(G98,'出場選手データ女子(必須)'!$A$3:$H$100,7,FALSE),VLOOKUP(G98,'出場選手データ男子(必須)'!$A$3:$H$94,7,FALSE)))</f>
        <v/>
      </c>
      <c r="M98" s="44"/>
      <c r="N98" s="28"/>
      <c r="O98" s="59"/>
      <c r="P98" s="28"/>
      <c r="Q98" s="55"/>
      <c r="R98" s="28"/>
    </row>
    <row r="99" spans="1:18" ht="15" customHeight="1">
      <c r="A99" s="1">
        <v>79</v>
      </c>
      <c r="B99" s="17"/>
      <c r="C99" s="4" t="str">
        <f t="shared" si="3"/>
        <v/>
      </c>
      <c r="D99" s="4" t="str">
        <f t="shared" si="4"/>
        <v/>
      </c>
      <c r="E99" s="18"/>
      <c r="F99" s="18"/>
      <c r="G99" s="19"/>
      <c r="H99" s="18" t="str">
        <f>IF(G99="","",IF(COUNTIF(C99,"*女*"),VLOOKUP(G99,'出場選手データ女子(必須)'!$A$3:$F$100,2,FALSE),VLOOKUP(G99,'出場選手データ男子(必須)'!$A$3:$F$94,2,FALSE)))</f>
        <v/>
      </c>
      <c r="I99" s="18" t="str">
        <f>IF(G99="","",IF(COUNTIF(C99,"*女*"),VLOOKUP(G99,'出場選手データ女子(必須)'!$A$3:$F$100,4,FALSE),VLOOKUP(G99,'出場選手データ男子(必須)'!$A$3:$F$94,4,FALSE)))</f>
        <v/>
      </c>
      <c r="J99" s="41" t="str">
        <f>IF(G99="","",IF(COUNTIF(C99,"*女*"),VLOOKUP(G99,'出場選手データ女子(必須)'!$A$3:$F$100,5,FALSE),VLOOKUP(G99,'出場選手データ男子(必須)'!$A$3:$F$94,5,FALSE)))</f>
        <v/>
      </c>
      <c r="K99" s="47"/>
      <c r="L99" s="48" t="str">
        <f>IF(G99="","",IF(COUNTIF(C99,"*女*"),VLOOKUP(G99,'出場選手データ女子(必須)'!$A$3:$H$100,7,FALSE),VLOOKUP(G99,'出場選手データ男子(必須)'!$A$3:$H$94,7,FALSE)))</f>
        <v/>
      </c>
      <c r="M99" s="44"/>
      <c r="N99" s="28"/>
      <c r="O99" s="59"/>
      <c r="P99" s="28"/>
      <c r="Q99" s="55"/>
      <c r="R99" s="28"/>
    </row>
    <row r="100" spans="1:18" ht="15" customHeight="1">
      <c r="A100" s="1">
        <v>80</v>
      </c>
      <c r="B100" s="17"/>
      <c r="C100" s="4" t="str">
        <f t="shared" si="3"/>
        <v/>
      </c>
      <c r="D100" s="4" t="str">
        <f t="shared" si="4"/>
        <v/>
      </c>
      <c r="E100" s="18"/>
      <c r="F100" s="18"/>
      <c r="G100" s="19"/>
      <c r="H100" s="18" t="str">
        <f>IF(G100="","",IF(COUNTIF(C100,"*女*"),VLOOKUP(G100,'出場選手データ女子(必須)'!$A$3:$F$100,2,FALSE),VLOOKUP(G100,'出場選手データ男子(必須)'!$A$3:$F$94,2,FALSE)))</f>
        <v/>
      </c>
      <c r="I100" s="18" t="str">
        <f>IF(G100="","",IF(COUNTIF(C100,"*女*"),VLOOKUP(G100,'出場選手データ女子(必須)'!$A$3:$F$100,4,FALSE),VLOOKUP(G100,'出場選手データ男子(必須)'!$A$3:$F$94,4,FALSE)))</f>
        <v/>
      </c>
      <c r="J100" s="41" t="str">
        <f>IF(G100="","",IF(COUNTIF(C100,"*女*"),VLOOKUP(G100,'出場選手データ女子(必須)'!$A$3:$F$100,5,FALSE),VLOOKUP(G100,'出場選手データ男子(必須)'!$A$3:$F$94,5,FALSE)))</f>
        <v/>
      </c>
      <c r="K100" s="47"/>
      <c r="L100" s="48" t="str">
        <f>IF(G100="","",IF(COUNTIF(C100,"*女*"),VLOOKUP(G100,'出場選手データ女子(必須)'!$A$3:$H$100,7,FALSE),VLOOKUP(G100,'出場選手データ男子(必須)'!$A$3:$H$94,7,FALSE)))</f>
        <v/>
      </c>
      <c r="M100" s="44"/>
      <c r="N100" s="28"/>
      <c r="O100" s="59"/>
      <c r="P100" s="28"/>
      <c r="Q100" s="61"/>
      <c r="R100" s="28"/>
    </row>
    <row r="101" spans="1:18" ht="15" customHeight="1">
      <c r="A101" s="1">
        <v>81</v>
      </c>
      <c r="B101" s="17"/>
      <c r="C101" s="4" t="str">
        <f t="shared" si="3"/>
        <v/>
      </c>
      <c r="D101" s="4" t="str">
        <f t="shared" si="4"/>
        <v/>
      </c>
      <c r="E101" s="18"/>
      <c r="F101" s="18"/>
      <c r="G101" s="19"/>
      <c r="H101" s="18" t="str">
        <f>IF(G101="","",IF(COUNTIF(C101,"*女*"),VLOOKUP(G101,'出場選手データ女子(必須)'!$A$3:$F$100,2,FALSE),VLOOKUP(G101,'出場選手データ男子(必須)'!$A$3:$F$94,2,FALSE)))</f>
        <v/>
      </c>
      <c r="I101" s="18" t="str">
        <f>IF(G101="","",IF(COUNTIF(C101,"*女*"),VLOOKUP(G101,'出場選手データ女子(必須)'!$A$3:$F$100,4,FALSE),VLOOKUP(G101,'出場選手データ男子(必須)'!$A$3:$F$94,4,FALSE)))</f>
        <v/>
      </c>
      <c r="J101" s="41" t="str">
        <f>IF(G101="","",IF(COUNTIF(C101,"*女*"),VLOOKUP(G101,'出場選手データ女子(必須)'!$A$3:$F$100,5,FALSE),VLOOKUP(G101,'出場選手データ男子(必須)'!$A$3:$F$94,5,FALSE)))</f>
        <v/>
      </c>
      <c r="K101" s="47"/>
      <c r="L101" s="48" t="str">
        <f>IF(G101="","",IF(COUNTIF(C101,"*女*"),VLOOKUP(G101,'出場選手データ女子(必須)'!$A$3:$H$100,7,FALSE),VLOOKUP(G101,'出場選手データ男子(必須)'!$A$3:$H$94,7,FALSE)))</f>
        <v/>
      </c>
      <c r="M101" s="44"/>
      <c r="N101" s="28"/>
      <c r="O101" s="59"/>
      <c r="P101" s="28"/>
      <c r="Q101" s="61"/>
      <c r="R101" s="28"/>
    </row>
    <row r="102" spans="1:18" ht="15" customHeight="1">
      <c r="A102" s="1">
        <v>82</v>
      </c>
      <c r="B102" s="17"/>
      <c r="C102" s="4" t="str">
        <f t="shared" si="3"/>
        <v/>
      </c>
      <c r="D102" s="4" t="str">
        <f t="shared" si="4"/>
        <v/>
      </c>
      <c r="E102" s="18"/>
      <c r="F102" s="18"/>
      <c r="G102" s="19"/>
      <c r="H102" s="18" t="str">
        <f>IF(G102="","",IF(COUNTIF(C102,"*女*"),VLOOKUP(G102,'出場選手データ女子(必須)'!$A$3:$F$100,2,FALSE),VLOOKUP(G102,'出場選手データ男子(必須)'!$A$3:$F$94,2,FALSE)))</f>
        <v/>
      </c>
      <c r="I102" s="18" t="str">
        <f>IF(G102="","",IF(COUNTIF(C102,"*女*"),VLOOKUP(G102,'出場選手データ女子(必須)'!$A$3:$F$100,4,FALSE),VLOOKUP(G102,'出場選手データ男子(必須)'!$A$3:$F$94,4,FALSE)))</f>
        <v/>
      </c>
      <c r="J102" s="41" t="str">
        <f>IF(G102="","",IF(COUNTIF(C102,"*女*"),VLOOKUP(G102,'出場選手データ女子(必須)'!$A$3:$F$100,5,FALSE),VLOOKUP(G102,'出場選手データ男子(必須)'!$A$3:$F$94,5,FALSE)))</f>
        <v/>
      </c>
      <c r="K102" s="47"/>
      <c r="L102" s="48" t="str">
        <f>IF(G102="","",IF(COUNTIF(C102,"*女*"),VLOOKUP(G102,'出場選手データ女子(必須)'!$A$3:$H$100,7,FALSE),VLOOKUP(G102,'出場選手データ男子(必須)'!$A$3:$H$94,7,FALSE)))</f>
        <v/>
      </c>
      <c r="M102" s="44"/>
      <c r="N102" s="28"/>
      <c r="O102" s="59"/>
      <c r="P102" s="28"/>
      <c r="Q102" s="61"/>
      <c r="R102" s="28"/>
    </row>
    <row r="103" spans="1:18" ht="15" customHeight="1">
      <c r="A103" s="1">
        <v>83</v>
      </c>
      <c r="B103" s="17"/>
      <c r="C103" s="4" t="str">
        <f t="shared" si="3"/>
        <v/>
      </c>
      <c r="D103" s="4" t="str">
        <f t="shared" si="4"/>
        <v/>
      </c>
      <c r="E103" s="18"/>
      <c r="F103" s="18"/>
      <c r="G103" s="19"/>
      <c r="H103" s="18" t="str">
        <f>IF(G103="","",IF(COUNTIF(C103,"*女*"),VLOOKUP(G103,'出場選手データ女子(必須)'!$A$3:$F$100,2,FALSE),VLOOKUP(G103,'出場選手データ男子(必須)'!$A$3:$F$94,2,FALSE)))</f>
        <v/>
      </c>
      <c r="I103" s="18" t="str">
        <f>IF(G103="","",IF(COUNTIF(C103,"*女*"),VLOOKUP(G103,'出場選手データ女子(必須)'!$A$3:$F$100,4,FALSE),VLOOKUP(G103,'出場選手データ男子(必須)'!$A$3:$F$94,4,FALSE)))</f>
        <v/>
      </c>
      <c r="J103" s="41" t="str">
        <f>IF(G103="","",IF(COUNTIF(C103,"*女*"),VLOOKUP(G103,'出場選手データ女子(必須)'!$A$3:$F$100,5,FALSE),VLOOKUP(G103,'出場選手データ男子(必須)'!$A$3:$F$94,5,FALSE)))</f>
        <v/>
      </c>
      <c r="K103" s="47"/>
      <c r="L103" s="48" t="str">
        <f>IF(G103="","",IF(COUNTIF(C103,"*女*"),VLOOKUP(G103,'出場選手データ女子(必須)'!$A$3:$H$100,7,FALSE),VLOOKUP(G103,'出場選手データ男子(必須)'!$A$3:$H$94,7,FALSE)))</f>
        <v/>
      </c>
      <c r="M103" s="44"/>
      <c r="N103" s="28"/>
      <c r="O103" s="59"/>
      <c r="P103" s="28"/>
      <c r="Q103" s="61"/>
      <c r="R103" s="28"/>
    </row>
    <row r="104" spans="1:18" ht="15" customHeight="1">
      <c r="A104" s="1">
        <v>84</v>
      </c>
      <c r="B104" s="17"/>
      <c r="C104" s="4" t="str">
        <f t="shared" si="3"/>
        <v/>
      </c>
      <c r="D104" s="4" t="str">
        <f t="shared" si="4"/>
        <v/>
      </c>
      <c r="E104" s="18"/>
      <c r="F104" s="18"/>
      <c r="G104" s="19"/>
      <c r="H104" s="18" t="str">
        <f>IF(G104="","",IF(COUNTIF(C104,"*女*"),VLOOKUP(G104,'出場選手データ女子(必須)'!$A$3:$F$100,2,FALSE),VLOOKUP(G104,'出場選手データ男子(必須)'!$A$3:$F$94,2,FALSE)))</f>
        <v/>
      </c>
      <c r="I104" s="18" t="str">
        <f>IF(G104="","",IF(COUNTIF(C104,"*女*"),VLOOKUP(G104,'出場選手データ女子(必須)'!$A$3:$F$100,4,FALSE),VLOOKUP(G104,'出場選手データ男子(必須)'!$A$3:$F$94,4,FALSE)))</f>
        <v/>
      </c>
      <c r="J104" s="41" t="str">
        <f>IF(G104="","",IF(COUNTIF(C104,"*女*"),VLOOKUP(G104,'出場選手データ女子(必須)'!$A$3:$F$100,5,FALSE),VLOOKUP(G104,'出場選手データ男子(必須)'!$A$3:$F$94,5,FALSE)))</f>
        <v/>
      </c>
      <c r="K104" s="47"/>
      <c r="L104" s="48" t="str">
        <f>IF(G104="","",IF(COUNTIF(C104,"*女*"),VLOOKUP(G104,'出場選手データ女子(必須)'!$A$3:$H$100,7,FALSE),VLOOKUP(G104,'出場選手データ男子(必須)'!$A$3:$H$94,7,FALSE)))</f>
        <v/>
      </c>
      <c r="M104" s="44"/>
      <c r="N104" s="28"/>
      <c r="O104" s="28"/>
      <c r="P104" s="28"/>
      <c r="Q104" s="61"/>
      <c r="R104" s="57"/>
    </row>
    <row r="105" spans="1:18" ht="15" customHeight="1">
      <c r="A105" s="1">
        <v>85</v>
      </c>
      <c r="B105" s="17"/>
      <c r="C105" s="4" t="str">
        <f t="shared" si="3"/>
        <v/>
      </c>
      <c r="D105" s="4" t="str">
        <f t="shared" si="4"/>
        <v/>
      </c>
      <c r="E105" s="18"/>
      <c r="F105" s="18"/>
      <c r="G105" s="19"/>
      <c r="H105" s="18" t="str">
        <f>IF(G105="","",IF(COUNTIF(C105,"*女*"),VLOOKUP(G105,'出場選手データ女子(必須)'!$A$3:$F$100,2,FALSE),VLOOKUP(G105,'出場選手データ男子(必須)'!$A$3:$F$94,2,FALSE)))</f>
        <v/>
      </c>
      <c r="I105" s="18" t="str">
        <f>IF(G105="","",IF(COUNTIF(C105,"*女*"),VLOOKUP(G105,'出場選手データ女子(必須)'!$A$3:$F$100,4,FALSE),VLOOKUP(G105,'出場選手データ男子(必須)'!$A$3:$F$94,4,FALSE)))</f>
        <v/>
      </c>
      <c r="J105" s="41" t="str">
        <f>IF(G105="","",IF(COUNTIF(C105,"*女*"),VLOOKUP(G105,'出場選手データ女子(必須)'!$A$3:$F$100,5,FALSE),VLOOKUP(G105,'出場選手データ男子(必須)'!$A$3:$F$94,5,FALSE)))</f>
        <v/>
      </c>
      <c r="K105" s="47"/>
      <c r="L105" s="48" t="str">
        <f>IF(G105="","",IF(COUNTIF(C105,"*女*"),VLOOKUP(G105,'出場選手データ女子(必須)'!$A$3:$H$100,7,FALSE),VLOOKUP(G105,'出場選手データ男子(必須)'!$A$3:$H$94,7,FALSE)))</f>
        <v/>
      </c>
      <c r="M105" s="44"/>
      <c r="N105" s="28"/>
      <c r="O105" s="28"/>
      <c r="P105" s="28"/>
      <c r="Q105" s="61"/>
      <c r="R105" s="28"/>
    </row>
    <row r="106" spans="1:18" ht="15" customHeight="1">
      <c r="A106" s="1">
        <v>86</v>
      </c>
      <c r="B106" s="17"/>
      <c r="C106" s="4" t="str">
        <f t="shared" si="3"/>
        <v/>
      </c>
      <c r="D106" s="4" t="str">
        <f t="shared" si="4"/>
        <v/>
      </c>
      <c r="E106" s="18"/>
      <c r="F106" s="18"/>
      <c r="G106" s="19"/>
      <c r="H106" s="18" t="str">
        <f>IF(G106="","",IF(COUNTIF(C106,"*女*"),VLOOKUP(G106,'出場選手データ女子(必須)'!$A$3:$F$100,2,FALSE),VLOOKUP(G106,'出場選手データ男子(必須)'!$A$3:$F$94,2,FALSE)))</f>
        <v/>
      </c>
      <c r="I106" s="18" t="str">
        <f>IF(G106="","",IF(COUNTIF(C106,"*女*"),VLOOKUP(G106,'出場選手データ女子(必須)'!$A$3:$F$100,4,FALSE),VLOOKUP(G106,'出場選手データ男子(必須)'!$A$3:$F$94,4,FALSE)))</f>
        <v/>
      </c>
      <c r="J106" s="41" t="str">
        <f>IF(G106="","",IF(COUNTIF(C106,"*女*"),VLOOKUP(G106,'出場選手データ女子(必須)'!$A$3:$F$100,5,FALSE),VLOOKUP(G106,'出場選手データ男子(必須)'!$A$3:$F$94,5,FALSE)))</f>
        <v/>
      </c>
      <c r="K106" s="47"/>
      <c r="L106" s="48" t="str">
        <f>IF(G106="","",IF(COUNTIF(C106,"*女*"),VLOOKUP(G106,'出場選手データ女子(必須)'!$A$3:$H$100,7,FALSE),VLOOKUP(G106,'出場選手データ男子(必須)'!$A$3:$H$94,7,FALSE)))</f>
        <v/>
      </c>
      <c r="M106" s="44"/>
      <c r="N106" s="28"/>
      <c r="O106" s="28"/>
      <c r="P106" s="28"/>
      <c r="Q106" s="61"/>
      <c r="R106" s="28"/>
    </row>
    <row r="107" spans="1:18" ht="15" customHeight="1">
      <c r="A107" s="1">
        <v>87</v>
      </c>
      <c r="B107" s="17"/>
      <c r="C107" s="4" t="str">
        <f t="shared" si="3"/>
        <v/>
      </c>
      <c r="D107" s="4" t="str">
        <f t="shared" si="4"/>
        <v/>
      </c>
      <c r="E107" s="18"/>
      <c r="F107" s="18"/>
      <c r="G107" s="19"/>
      <c r="H107" s="18" t="str">
        <f>IF(G107="","",IF(COUNTIF(C107,"*女*"),VLOOKUP(G107,'出場選手データ女子(必須)'!$A$3:$F$100,2,FALSE),VLOOKUP(G107,'出場選手データ男子(必須)'!$A$3:$F$94,2,FALSE)))</f>
        <v/>
      </c>
      <c r="I107" s="18" t="str">
        <f>IF(G107="","",IF(COUNTIF(C107,"*女*"),VLOOKUP(G107,'出場選手データ女子(必須)'!$A$3:$F$100,4,FALSE),VLOOKUP(G107,'出場選手データ男子(必須)'!$A$3:$F$94,4,FALSE)))</f>
        <v/>
      </c>
      <c r="J107" s="41" t="str">
        <f>IF(G107="","",IF(COUNTIF(C107,"*女*"),VLOOKUP(G107,'出場選手データ女子(必須)'!$A$3:$F$100,5,FALSE),VLOOKUP(G107,'出場選手データ男子(必須)'!$A$3:$F$94,5,FALSE)))</f>
        <v/>
      </c>
      <c r="K107" s="47"/>
      <c r="L107" s="48" t="str">
        <f>IF(G107="","",IF(COUNTIF(C107,"*女*"),VLOOKUP(G107,'出場選手データ女子(必須)'!$A$3:$H$100,7,FALSE),VLOOKUP(G107,'出場選手データ男子(必須)'!$A$3:$H$94,7,FALSE)))</f>
        <v/>
      </c>
      <c r="M107" s="44"/>
      <c r="N107" s="28"/>
      <c r="O107" s="59"/>
      <c r="Q107" s="61"/>
      <c r="R107" s="28"/>
    </row>
    <row r="108" spans="1:18" ht="15" customHeight="1">
      <c r="A108" s="1">
        <v>88</v>
      </c>
      <c r="B108" s="17"/>
      <c r="C108" s="4" t="str">
        <f t="shared" si="3"/>
        <v/>
      </c>
      <c r="D108" s="4" t="str">
        <f t="shared" si="4"/>
        <v/>
      </c>
      <c r="E108" s="18"/>
      <c r="F108" s="18"/>
      <c r="G108" s="19"/>
      <c r="H108" s="18" t="str">
        <f>IF(G108="","",IF(COUNTIF(C108,"*女*"),VLOOKUP(G108,'出場選手データ女子(必須)'!$A$3:$F$100,2,FALSE),VLOOKUP(G108,'出場選手データ男子(必須)'!$A$3:$F$94,2,FALSE)))</f>
        <v/>
      </c>
      <c r="I108" s="18" t="str">
        <f>IF(G108="","",IF(COUNTIF(C108,"*女*"),VLOOKUP(G108,'出場選手データ女子(必須)'!$A$3:$F$100,4,FALSE),VLOOKUP(G108,'出場選手データ男子(必須)'!$A$3:$F$94,4,FALSE)))</f>
        <v/>
      </c>
      <c r="J108" s="41" t="str">
        <f>IF(G108="","",IF(COUNTIF(C108,"*女*"),VLOOKUP(G108,'出場選手データ女子(必須)'!$A$3:$F$100,5,FALSE),VLOOKUP(G108,'出場選手データ男子(必須)'!$A$3:$F$94,5,FALSE)))</f>
        <v/>
      </c>
      <c r="K108" s="47"/>
      <c r="L108" s="48" t="str">
        <f>IF(G108="","",IF(COUNTIF(C108,"*女*"),VLOOKUP(G108,'出場選手データ女子(必須)'!$A$3:$H$100,7,FALSE),VLOOKUP(G108,'出場選手データ男子(必須)'!$A$3:$H$94,7,FALSE)))</f>
        <v/>
      </c>
      <c r="M108" s="44"/>
      <c r="N108" s="28"/>
      <c r="O108" s="59"/>
      <c r="Q108" s="61"/>
      <c r="R108" s="28"/>
    </row>
    <row r="109" spans="1:18" ht="15" customHeight="1">
      <c r="A109" s="1">
        <v>89</v>
      </c>
      <c r="B109" s="17"/>
      <c r="C109" s="4" t="str">
        <f t="shared" si="3"/>
        <v/>
      </c>
      <c r="D109" s="4" t="str">
        <f t="shared" si="4"/>
        <v/>
      </c>
      <c r="E109" s="18"/>
      <c r="F109" s="18"/>
      <c r="G109" s="19"/>
      <c r="H109" s="18" t="str">
        <f>IF(G109="","",IF(COUNTIF(C109,"*女*"),VLOOKUP(G109,'出場選手データ女子(必須)'!$A$3:$F$100,2,FALSE),VLOOKUP(G109,'出場選手データ男子(必須)'!$A$3:$F$94,2,FALSE)))</f>
        <v/>
      </c>
      <c r="I109" s="18" t="str">
        <f>IF(G109="","",IF(COUNTIF(C109,"*女*"),VLOOKUP(G109,'出場選手データ女子(必須)'!$A$3:$F$100,4,FALSE),VLOOKUP(G109,'出場選手データ男子(必須)'!$A$3:$F$94,4,FALSE)))</f>
        <v/>
      </c>
      <c r="J109" s="41" t="str">
        <f>IF(G109="","",IF(COUNTIF(C109,"*女*"),VLOOKUP(G109,'出場選手データ女子(必須)'!$A$3:$F$100,5,FALSE),VLOOKUP(G109,'出場選手データ男子(必須)'!$A$3:$F$94,5,FALSE)))</f>
        <v/>
      </c>
      <c r="K109" s="47"/>
      <c r="L109" s="48" t="str">
        <f>IF(G109="","",IF(COUNTIF(C109,"*女*"),VLOOKUP(G109,'出場選手データ女子(必須)'!$A$3:$H$100,7,FALSE),VLOOKUP(G109,'出場選手データ男子(必須)'!$A$3:$H$94,7,FALSE)))</f>
        <v/>
      </c>
      <c r="M109" s="44"/>
      <c r="N109" s="28"/>
      <c r="O109" s="59"/>
      <c r="Q109" s="61"/>
      <c r="R109" s="28"/>
    </row>
    <row r="110" spans="1:18" ht="15" customHeight="1">
      <c r="A110" s="1">
        <v>90</v>
      </c>
      <c r="B110" s="17"/>
      <c r="C110" s="4" t="str">
        <f t="shared" si="3"/>
        <v/>
      </c>
      <c r="D110" s="4" t="str">
        <f t="shared" si="4"/>
        <v/>
      </c>
      <c r="E110" s="18"/>
      <c r="F110" s="18"/>
      <c r="G110" s="19"/>
      <c r="H110" s="18" t="str">
        <f>IF(G110="","",IF(COUNTIF(C110,"*女*"),VLOOKUP(G110,'出場選手データ女子(必須)'!$A$3:$F$100,2,FALSE),VLOOKUP(G110,'出場選手データ男子(必須)'!$A$3:$F$94,2,FALSE)))</f>
        <v/>
      </c>
      <c r="I110" s="18" t="str">
        <f>IF(G110="","",IF(COUNTIF(C110,"*女*"),VLOOKUP(G110,'出場選手データ女子(必須)'!$A$3:$F$100,4,FALSE),VLOOKUP(G110,'出場選手データ男子(必須)'!$A$3:$F$94,4,FALSE)))</f>
        <v/>
      </c>
      <c r="J110" s="41" t="str">
        <f>IF(G110="","",IF(COUNTIF(C110,"*女*"),VLOOKUP(G110,'出場選手データ女子(必須)'!$A$3:$F$100,5,FALSE),VLOOKUP(G110,'出場選手データ男子(必須)'!$A$3:$F$94,5,FALSE)))</f>
        <v/>
      </c>
      <c r="K110" s="47"/>
      <c r="L110" s="48" t="str">
        <f>IF(G110="","",IF(COUNTIF(C110,"*女*"),VLOOKUP(G110,'出場選手データ女子(必須)'!$A$3:$H$100,7,FALSE),VLOOKUP(G110,'出場選手データ男子(必須)'!$A$3:$H$94,7,FALSE)))</f>
        <v/>
      </c>
      <c r="M110" s="44"/>
      <c r="N110" s="28"/>
      <c r="O110" s="59"/>
      <c r="Q110" s="61"/>
      <c r="R110" s="28"/>
    </row>
    <row r="111" spans="1:18" ht="15" customHeight="1">
      <c r="A111" s="1">
        <v>91</v>
      </c>
      <c r="B111" s="17"/>
      <c r="C111" s="4" t="str">
        <f t="shared" si="3"/>
        <v/>
      </c>
      <c r="D111" s="4" t="str">
        <f t="shared" si="4"/>
        <v/>
      </c>
      <c r="E111" s="18"/>
      <c r="F111" s="18"/>
      <c r="G111" s="19"/>
      <c r="H111" s="18" t="str">
        <f>IF(G111="","",IF(COUNTIF(C111,"*女*"),VLOOKUP(G111,'出場選手データ女子(必須)'!$A$3:$F$100,2,FALSE),VLOOKUP(G111,'出場選手データ男子(必須)'!$A$3:$F$94,2,FALSE)))</f>
        <v/>
      </c>
      <c r="I111" s="18" t="str">
        <f>IF(G111="","",IF(COUNTIF(C111,"*女*"),VLOOKUP(G111,'出場選手データ女子(必須)'!$A$3:$F$100,4,FALSE),VLOOKUP(G111,'出場選手データ男子(必須)'!$A$3:$F$94,4,FALSE)))</f>
        <v/>
      </c>
      <c r="J111" s="41" t="str">
        <f>IF(G111="","",IF(COUNTIF(C111,"*女*"),VLOOKUP(G111,'出場選手データ女子(必須)'!$A$3:$F$100,5,FALSE),VLOOKUP(G111,'出場選手データ男子(必須)'!$A$3:$F$94,5,FALSE)))</f>
        <v/>
      </c>
      <c r="K111" s="47"/>
      <c r="L111" s="48" t="str">
        <f>IF(G111="","",IF(COUNTIF(C111,"*女*"),VLOOKUP(G111,'出場選手データ女子(必須)'!$A$3:$H$100,7,FALSE),VLOOKUP(G111,'出場選手データ男子(必須)'!$A$3:$H$94,7,FALSE)))</f>
        <v/>
      </c>
      <c r="M111" s="44"/>
      <c r="N111" s="28"/>
      <c r="O111" s="59"/>
      <c r="Q111" s="61"/>
      <c r="R111" s="28"/>
    </row>
    <row r="112" spans="1:18" ht="15" customHeight="1">
      <c r="A112" s="1">
        <v>92</v>
      </c>
      <c r="B112" s="17"/>
      <c r="C112" s="4" t="str">
        <f t="shared" si="3"/>
        <v/>
      </c>
      <c r="D112" s="4" t="str">
        <f t="shared" si="4"/>
        <v/>
      </c>
      <c r="E112" s="18"/>
      <c r="F112" s="18"/>
      <c r="G112" s="19"/>
      <c r="H112" s="18" t="str">
        <f>IF(G112="","",IF(COUNTIF(C112,"*女*"),VLOOKUP(G112,'出場選手データ女子(必須)'!$A$3:$F$100,2,FALSE),VLOOKUP(G112,'出場選手データ男子(必須)'!$A$3:$F$94,2,FALSE)))</f>
        <v/>
      </c>
      <c r="I112" s="18" t="str">
        <f>IF(G112="","",IF(COUNTIF(C112,"*女*"),VLOOKUP(G112,'出場選手データ女子(必須)'!$A$3:$F$100,4,FALSE),VLOOKUP(G112,'出場選手データ男子(必須)'!$A$3:$F$94,4,FALSE)))</f>
        <v/>
      </c>
      <c r="J112" s="41" t="str">
        <f>IF(G112="","",IF(COUNTIF(C112,"*女*"),VLOOKUP(G112,'出場選手データ女子(必須)'!$A$3:$F$100,5,FALSE),VLOOKUP(G112,'出場選手データ男子(必須)'!$A$3:$F$94,5,FALSE)))</f>
        <v/>
      </c>
      <c r="K112" s="47"/>
      <c r="L112" s="48" t="str">
        <f>IF(G112="","",IF(COUNTIF(C112,"*女*"),VLOOKUP(G112,'出場選手データ女子(必須)'!$A$3:$H$100,7,FALSE),VLOOKUP(G112,'出場選手データ男子(必須)'!$A$3:$H$94,7,FALSE)))</f>
        <v/>
      </c>
      <c r="M112" s="44"/>
      <c r="N112" s="28"/>
      <c r="O112" s="59"/>
      <c r="Q112" s="61"/>
      <c r="R112" s="28"/>
    </row>
    <row r="113" spans="1:18" ht="15" customHeight="1">
      <c r="A113" s="1">
        <v>93</v>
      </c>
      <c r="B113" s="17"/>
      <c r="C113" s="4" t="str">
        <f t="shared" si="3"/>
        <v/>
      </c>
      <c r="D113" s="4" t="str">
        <f t="shared" si="4"/>
        <v/>
      </c>
      <c r="E113" s="18"/>
      <c r="F113" s="18"/>
      <c r="G113" s="19"/>
      <c r="H113" s="18" t="str">
        <f>IF(G113="","",IF(COUNTIF(C113,"*女*"),VLOOKUP(G113,'出場選手データ女子(必須)'!$A$3:$F$100,2,FALSE),VLOOKUP(G113,'出場選手データ男子(必須)'!$A$3:$F$94,2,FALSE)))</f>
        <v/>
      </c>
      <c r="I113" s="18" t="str">
        <f>IF(G113="","",IF(COUNTIF(C113,"*女*"),VLOOKUP(G113,'出場選手データ女子(必須)'!$A$3:$F$100,4,FALSE),VLOOKUP(G113,'出場選手データ男子(必須)'!$A$3:$F$94,4,FALSE)))</f>
        <v/>
      </c>
      <c r="J113" s="41" t="str">
        <f>IF(G113="","",IF(COUNTIF(C113,"*女*"),VLOOKUP(G113,'出場選手データ女子(必須)'!$A$3:$F$100,5,FALSE),VLOOKUP(G113,'出場選手データ男子(必須)'!$A$3:$F$94,5,FALSE)))</f>
        <v/>
      </c>
      <c r="K113" s="47"/>
      <c r="L113" s="48" t="str">
        <f>IF(G113="","",IF(COUNTIF(C113,"*女*"),VLOOKUP(G113,'出場選手データ女子(必須)'!$A$3:$H$100,7,FALSE),VLOOKUP(G113,'出場選手データ男子(必須)'!$A$3:$H$94,7,FALSE)))</f>
        <v/>
      </c>
      <c r="M113" s="44"/>
      <c r="N113" s="28"/>
      <c r="O113" s="59"/>
      <c r="R113" s="28"/>
    </row>
    <row r="114" spans="1:18" ht="15" customHeight="1">
      <c r="A114" s="1">
        <v>94</v>
      </c>
      <c r="B114" s="17"/>
      <c r="C114" s="4" t="str">
        <f t="shared" si="3"/>
        <v/>
      </c>
      <c r="D114" s="4" t="str">
        <f t="shared" si="4"/>
        <v/>
      </c>
      <c r="E114" s="18"/>
      <c r="F114" s="18"/>
      <c r="G114" s="19"/>
      <c r="H114" s="18" t="str">
        <f>IF(G114="","",IF(COUNTIF(C114,"*女*"),VLOOKUP(G114,'出場選手データ女子(必須)'!$A$3:$F$100,2,FALSE),VLOOKUP(G114,'出場選手データ男子(必須)'!$A$3:$F$94,2,FALSE)))</f>
        <v/>
      </c>
      <c r="I114" s="18" t="str">
        <f>IF(G114="","",IF(COUNTIF(C114,"*女*"),VLOOKUP(G114,'出場選手データ女子(必須)'!$A$3:$F$100,4,FALSE),VLOOKUP(G114,'出場選手データ男子(必須)'!$A$3:$F$94,4,FALSE)))</f>
        <v/>
      </c>
      <c r="J114" s="41" t="str">
        <f>IF(G114="","",IF(COUNTIF(C114,"*女*"),VLOOKUP(G114,'出場選手データ女子(必須)'!$A$3:$F$100,5,FALSE),VLOOKUP(G114,'出場選手データ男子(必須)'!$A$3:$F$94,5,FALSE)))</f>
        <v/>
      </c>
      <c r="K114" s="47"/>
      <c r="L114" s="48" t="str">
        <f>IF(G114="","",IF(COUNTIF(C114,"*女*"),VLOOKUP(G114,'出場選手データ女子(必須)'!$A$3:$H$100,7,FALSE),VLOOKUP(G114,'出場選手データ男子(必須)'!$A$3:$H$94,7,FALSE)))</f>
        <v/>
      </c>
      <c r="M114" s="44"/>
      <c r="N114" s="28"/>
      <c r="O114" s="59"/>
      <c r="R114" s="57"/>
    </row>
    <row r="115" spans="1:18" ht="15" customHeight="1">
      <c r="A115" s="1">
        <v>95</v>
      </c>
      <c r="B115" s="17"/>
      <c r="C115" s="4" t="str">
        <f t="shared" si="3"/>
        <v/>
      </c>
      <c r="D115" s="4" t="str">
        <f t="shared" si="4"/>
        <v/>
      </c>
      <c r="E115" s="18"/>
      <c r="F115" s="18"/>
      <c r="G115" s="19"/>
      <c r="H115" s="18" t="str">
        <f>IF(G115="","",IF(COUNTIF(C115,"*女*"),VLOOKUP(G115,'出場選手データ女子(必須)'!$A$3:$F$100,2,FALSE),VLOOKUP(G115,'出場選手データ男子(必須)'!$A$3:$F$94,2,FALSE)))</f>
        <v/>
      </c>
      <c r="I115" s="18" t="str">
        <f>IF(G115="","",IF(COUNTIF(C115,"*女*"),VLOOKUP(G115,'出場選手データ女子(必須)'!$A$3:$F$100,4,FALSE),VLOOKUP(G115,'出場選手データ男子(必須)'!$A$3:$F$94,4,FALSE)))</f>
        <v/>
      </c>
      <c r="J115" s="41" t="str">
        <f>IF(G115="","",IF(COUNTIF(C115,"*女*"),VLOOKUP(G115,'出場選手データ女子(必須)'!$A$3:$F$100,5,FALSE),VLOOKUP(G115,'出場選手データ男子(必須)'!$A$3:$F$94,5,FALSE)))</f>
        <v/>
      </c>
      <c r="K115" s="47"/>
      <c r="L115" s="48" t="str">
        <f>IF(G115="","",IF(COUNTIF(C115,"*女*"),VLOOKUP(G115,'出場選手データ女子(必須)'!$A$3:$H$100,7,FALSE),VLOOKUP(G115,'出場選手データ男子(必須)'!$A$3:$H$94,7,FALSE)))</f>
        <v/>
      </c>
      <c r="M115" s="44"/>
      <c r="N115" s="28"/>
      <c r="O115" s="59"/>
      <c r="R115" s="28"/>
    </row>
    <row r="116" spans="1:18" ht="15" customHeight="1">
      <c r="A116" s="1">
        <v>96</v>
      </c>
      <c r="B116" s="17"/>
      <c r="C116" s="4" t="str">
        <f t="shared" si="3"/>
        <v/>
      </c>
      <c r="D116" s="4" t="str">
        <f t="shared" si="4"/>
        <v/>
      </c>
      <c r="E116" s="18"/>
      <c r="F116" s="18"/>
      <c r="G116" s="19"/>
      <c r="H116" s="18" t="str">
        <f>IF(G116="","",IF(COUNTIF(C116,"*女*"),VLOOKUP(G116,'出場選手データ女子(必須)'!$A$3:$F$100,2,FALSE),VLOOKUP(G116,'出場選手データ男子(必須)'!$A$3:$F$94,2,FALSE)))</f>
        <v/>
      </c>
      <c r="I116" s="18" t="str">
        <f>IF(G116="","",IF(COUNTIF(C116,"*女*"),VLOOKUP(G116,'出場選手データ女子(必須)'!$A$3:$F$100,4,FALSE),VLOOKUP(G116,'出場選手データ男子(必須)'!$A$3:$F$94,4,FALSE)))</f>
        <v/>
      </c>
      <c r="J116" s="41" t="str">
        <f>IF(G116="","",IF(COUNTIF(C116,"*女*"),VLOOKUP(G116,'出場選手データ女子(必須)'!$A$3:$F$100,5,FALSE),VLOOKUP(G116,'出場選手データ男子(必須)'!$A$3:$F$94,5,FALSE)))</f>
        <v/>
      </c>
      <c r="K116" s="47"/>
      <c r="L116" s="48" t="str">
        <f>IF(G116="","",IF(COUNTIF(C116,"*女*"),VLOOKUP(G116,'出場選手データ女子(必須)'!$A$3:$H$100,7,FALSE),VLOOKUP(G116,'出場選手データ男子(必須)'!$A$3:$H$94,7,FALSE)))</f>
        <v/>
      </c>
      <c r="M116" s="44"/>
      <c r="N116" s="28"/>
      <c r="O116" s="59"/>
      <c r="R116" s="28"/>
    </row>
    <row r="117" spans="1:18" ht="15" customHeight="1">
      <c r="A117" s="1">
        <v>97</v>
      </c>
      <c r="B117" s="17"/>
      <c r="C117" s="4" t="str">
        <f t="shared" si="3"/>
        <v/>
      </c>
      <c r="D117" s="4" t="str">
        <f t="shared" si="4"/>
        <v/>
      </c>
      <c r="E117" s="18"/>
      <c r="F117" s="18"/>
      <c r="G117" s="19"/>
      <c r="H117" s="18" t="str">
        <f>IF(G117="","",IF(COUNTIF(C117,"*女*"),VLOOKUP(G117,'出場選手データ女子(必須)'!$A$3:$F$100,2,FALSE),VLOOKUP(G117,'出場選手データ男子(必須)'!$A$3:$F$94,2,FALSE)))</f>
        <v/>
      </c>
      <c r="I117" s="18" t="str">
        <f>IF(G117="","",IF(COUNTIF(C117,"*女*"),VLOOKUP(G117,'出場選手データ女子(必須)'!$A$3:$F$100,4,FALSE),VLOOKUP(G117,'出場選手データ男子(必須)'!$A$3:$F$94,4,FALSE)))</f>
        <v/>
      </c>
      <c r="J117" s="41" t="str">
        <f>IF(G117="","",IF(COUNTIF(C117,"*女*"),VLOOKUP(G117,'出場選手データ女子(必須)'!$A$3:$F$100,5,FALSE),VLOOKUP(G117,'出場選手データ男子(必須)'!$A$3:$F$94,5,FALSE)))</f>
        <v/>
      </c>
      <c r="K117" s="47"/>
      <c r="L117" s="48" t="str">
        <f>IF(G117="","",IF(COUNTIF(C117,"*女*"),VLOOKUP(G117,'出場選手データ女子(必須)'!$A$3:$H$100,7,FALSE),VLOOKUP(G117,'出場選手データ男子(必須)'!$A$3:$H$94,7,FALSE)))</f>
        <v/>
      </c>
      <c r="M117" s="44"/>
      <c r="N117" s="28"/>
      <c r="O117" s="59"/>
    </row>
    <row r="118" spans="1:18" ht="15" customHeight="1">
      <c r="A118" s="1">
        <v>98</v>
      </c>
      <c r="B118" s="17"/>
      <c r="C118" s="4" t="str">
        <f t="shared" si="3"/>
        <v/>
      </c>
      <c r="D118" s="4" t="str">
        <f t="shared" si="4"/>
        <v/>
      </c>
      <c r="E118" s="18"/>
      <c r="F118" s="18"/>
      <c r="G118" s="19"/>
      <c r="H118" s="18" t="str">
        <f>IF(G118="","",IF(COUNTIF(C118,"*女*"),VLOOKUP(G118,'出場選手データ女子(必須)'!$A$3:$F$100,2,FALSE),VLOOKUP(G118,'出場選手データ男子(必須)'!$A$3:$F$94,2,FALSE)))</f>
        <v/>
      </c>
      <c r="I118" s="18" t="str">
        <f>IF(G118="","",IF(COUNTIF(C118,"*女*"),VLOOKUP(G118,'出場選手データ女子(必須)'!$A$3:$F$100,4,FALSE),VLOOKUP(G118,'出場選手データ男子(必須)'!$A$3:$F$94,4,FALSE)))</f>
        <v/>
      </c>
      <c r="J118" s="41" t="str">
        <f>IF(G118="","",IF(COUNTIF(C118,"*女*"),VLOOKUP(G118,'出場選手データ女子(必須)'!$A$3:$F$100,5,FALSE),VLOOKUP(G118,'出場選手データ男子(必須)'!$A$3:$F$94,5,FALSE)))</f>
        <v/>
      </c>
      <c r="K118" s="47"/>
      <c r="L118" s="48" t="str">
        <f>IF(G118="","",IF(COUNTIF(C118,"*女*"),VLOOKUP(G118,'出場選手データ女子(必須)'!$A$3:$H$100,7,FALSE),VLOOKUP(G118,'出場選手データ男子(必須)'!$A$3:$H$94,7,FALSE)))</f>
        <v/>
      </c>
      <c r="M118" s="44"/>
      <c r="N118" s="28"/>
      <c r="O118" s="59"/>
    </row>
    <row r="119" spans="1:18" ht="15" customHeight="1">
      <c r="A119" s="1">
        <v>99</v>
      </c>
      <c r="B119" s="17"/>
      <c r="C119" s="4" t="str">
        <f t="shared" si="3"/>
        <v/>
      </c>
      <c r="D119" s="4" t="str">
        <f t="shared" si="4"/>
        <v/>
      </c>
      <c r="E119" s="18"/>
      <c r="F119" s="18"/>
      <c r="G119" s="19"/>
      <c r="H119" s="18" t="str">
        <f>IF(G119="","",IF(COUNTIF(C119,"*女*"),VLOOKUP(G119,'出場選手データ女子(必須)'!$A$3:$F$100,2,FALSE),VLOOKUP(G119,'出場選手データ男子(必須)'!$A$3:$F$94,2,FALSE)))</f>
        <v/>
      </c>
      <c r="I119" s="18" t="str">
        <f>IF(G119="","",IF(COUNTIF(C119,"*女*"),VLOOKUP(G119,'出場選手データ女子(必須)'!$A$3:$F$100,4,FALSE),VLOOKUP(G119,'出場選手データ男子(必須)'!$A$3:$F$94,4,FALSE)))</f>
        <v/>
      </c>
      <c r="J119" s="41" t="str">
        <f>IF(G119="","",IF(COUNTIF(C119,"*女*"),VLOOKUP(G119,'出場選手データ女子(必須)'!$A$3:$F$100,5,FALSE),VLOOKUP(G119,'出場選手データ男子(必須)'!$A$3:$F$94,5,FALSE)))</f>
        <v/>
      </c>
      <c r="K119" s="47"/>
      <c r="L119" s="48" t="str">
        <f>IF(G119="","",IF(COUNTIF(C119,"*女*"),VLOOKUP(G119,'出場選手データ女子(必須)'!$A$3:$H$100,7,FALSE),VLOOKUP(G119,'出場選手データ男子(必須)'!$A$3:$H$94,7,FALSE)))</f>
        <v/>
      </c>
      <c r="M119" s="44"/>
      <c r="N119" s="28"/>
      <c r="O119" s="59"/>
    </row>
    <row r="120" spans="1:18" ht="15" customHeight="1">
      <c r="A120" s="1">
        <v>100</v>
      </c>
      <c r="B120" s="17"/>
      <c r="C120" s="4" t="str">
        <f t="shared" si="3"/>
        <v/>
      </c>
      <c r="D120" s="4" t="str">
        <f t="shared" si="4"/>
        <v/>
      </c>
      <c r="E120" s="18"/>
      <c r="F120" s="18"/>
      <c r="G120" s="19"/>
      <c r="H120" s="18" t="str">
        <f>IF(G120="","",IF(COUNTIF(C120,"*女*"),VLOOKUP(G120,'出場選手データ女子(必須)'!$A$3:$F$100,2,FALSE),VLOOKUP(G120,'出場選手データ男子(必須)'!$A$3:$F$94,2,FALSE)))</f>
        <v/>
      </c>
      <c r="I120" s="18" t="str">
        <f>IF(G120="","",IF(COUNTIF(C120,"*女*"),VLOOKUP(G120,'出場選手データ女子(必須)'!$A$3:$F$100,4,FALSE),VLOOKUP(G120,'出場選手データ男子(必須)'!$A$3:$F$94,4,FALSE)))</f>
        <v/>
      </c>
      <c r="J120" s="41" t="str">
        <f>IF(G120="","",IF(COUNTIF(C120,"*女*"),VLOOKUP(G120,'出場選手データ女子(必須)'!$A$3:$F$100,5,FALSE),VLOOKUP(G120,'出場選手データ男子(必須)'!$A$3:$F$94,5,FALSE)))</f>
        <v/>
      </c>
      <c r="K120" s="47"/>
      <c r="L120" s="48" t="str">
        <f>IF(G120="","",IF(COUNTIF(C120,"*女*"),VLOOKUP(G120,'出場選手データ女子(必須)'!$A$3:$H$100,7,FALSE),VLOOKUP(G120,'出場選手データ男子(必須)'!$A$3:$H$94,7,FALSE)))</f>
        <v/>
      </c>
      <c r="M120" s="44"/>
      <c r="N120" s="28"/>
      <c r="O120" s="59"/>
    </row>
    <row r="121" spans="1:18" ht="15" customHeight="1">
      <c r="A121" s="1">
        <v>101</v>
      </c>
      <c r="B121" s="17"/>
      <c r="C121" s="4" t="str">
        <f t="shared" si="3"/>
        <v/>
      </c>
      <c r="D121" s="4" t="str">
        <f t="shared" si="4"/>
        <v/>
      </c>
      <c r="E121" s="18"/>
      <c r="F121" s="18"/>
      <c r="G121" s="19"/>
      <c r="H121" s="18" t="str">
        <f>IF(G121="","",IF(COUNTIF(C121,"*女*"),VLOOKUP(G121,'出場選手データ女子(必須)'!$A$3:$F$100,2,FALSE),VLOOKUP(G121,'出場選手データ男子(必須)'!$A$3:$F$94,2,FALSE)))</f>
        <v/>
      </c>
      <c r="I121" s="18" t="str">
        <f>IF(G121="","",IF(COUNTIF(C121,"*女*"),VLOOKUP(G121,'出場選手データ女子(必須)'!$A$3:$F$100,4,FALSE),VLOOKUP(G121,'出場選手データ男子(必須)'!$A$3:$F$94,4,FALSE)))</f>
        <v/>
      </c>
      <c r="J121" s="41" t="str">
        <f>IF(G121="","",IF(COUNTIF(C121,"*女*"),VLOOKUP(G121,'出場選手データ女子(必須)'!$A$3:$F$100,5,FALSE),VLOOKUP(G121,'出場選手データ男子(必須)'!$A$3:$F$94,5,FALSE)))</f>
        <v/>
      </c>
      <c r="K121" s="47"/>
      <c r="L121" s="48" t="str">
        <f>IF(G121="","",IF(COUNTIF(C121,"*女*"),VLOOKUP(G121,'出場選手データ女子(必須)'!$A$3:$H$100,7,FALSE),VLOOKUP(G121,'出場選手データ男子(必須)'!$A$3:$H$94,7,FALSE)))</f>
        <v/>
      </c>
      <c r="N121" s="28"/>
      <c r="O121" s="59"/>
    </row>
    <row r="122" spans="1:18" ht="15" customHeight="1">
      <c r="A122" s="1">
        <v>102</v>
      </c>
      <c r="B122" s="17"/>
      <c r="C122" s="4" t="str">
        <f t="shared" si="3"/>
        <v/>
      </c>
      <c r="D122" s="4" t="str">
        <f t="shared" si="4"/>
        <v/>
      </c>
      <c r="E122" s="18"/>
      <c r="F122" s="18"/>
      <c r="G122" s="19"/>
      <c r="H122" s="18" t="str">
        <f>IF(G122="","",IF(COUNTIF(C122,"*女*"),VLOOKUP(G122,'出場選手データ女子(必須)'!$A$3:$F$100,2,FALSE),VLOOKUP(G122,'出場選手データ男子(必須)'!$A$3:$F$94,2,FALSE)))</f>
        <v/>
      </c>
      <c r="I122" s="18" t="str">
        <f>IF(G122="","",IF(COUNTIF(C122,"*女*"),VLOOKUP(G122,'出場選手データ女子(必須)'!$A$3:$F$100,4,FALSE),VLOOKUP(G122,'出場選手データ男子(必須)'!$A$3:$F$94,4,FALSE)))</f>
        <v/>
      </c>
      <c r="J122" s="41" t="str">
        <f>IF(G122="","",IF(COUNTIF(C122,"*女*"),VLOOKUP(G122,'出場選手データ女子(必須)'!$A$3:$F$100,5,FALSE),VLOOKUP(G122,'出場選手データ男子(必須)'!$A$3:$F$94,5,FALSE)))</f>
        <v/>
      </c>
      <c r="K122" s="47"/>
      <c r="L122" s="48" t="str">
        <f>IF(G122="","",IF(COUNTIF(C122,"*女*"),VLOOKUP(G122,'出場選手データ女子(必須)'!$A$3:$H$100,7,FALSE),VLOOKUP(G122,'出場選手データ男子(必須)'!$A$3:$H$94,7,FALSE)))</f>
        <v/>
      </c>
      <c r="N122" s="28"/>
      <c r="O122" s="59"/>
    </row>
    <row r="123" spans="1:18" ht="15" customHeight="1">
      <c r="A123" s="1">
        <v>103</v>
      </c>
      <c r="B123" s="17"/>
      <c r="C123" s="4" t="str">
        <f t="shared" si="3"/>
        <v/>
      </c>
      <c r="D123" s="4" t="str">
        <f t="shared" si="4"/>
        <v/>
      </c>
      <c r="E123" s="18"/>
      <c r="F123" s="18"/>
      <c r="G123" s="19"/>
      <c r="H123" s="18" t="str">
        <f>IF(G123="","",IF(COUNTIF(C123,"*女*"),VLOOKUP(G123,'出場選手データ女子(必須)'!$A$3:$F$100,2,FALSE),VLOOKUP(G123,'出場選手データ男子(必須)'!$A$3:$F$94,2,FALSE)))</f>
        <v/>
      </c>
      <c r="I123" s="18" t="str">
        <f>IF(G123="","",IF(COUNTIF(C123,"*女*"),VLOOKUP(G123,'出場選手データ女子(必須)'!$A$3:$F$100,4,FALSE),VLOOKUP(G123,'出場選手データ男子(必須)'!$A$3:$F$94,4,FALSE)))</f>
        <v/>
      </c>
      <c r="J123" s="41" t="str">
        <f>IF(G123="","",IF(COUNTIF(C123,"*女*"),VLOOKUP(G123,'出場選手データ女子(必須)'!$A$3:$F$100,5,FALSE),VLOOKUP(G123,'出場選手データ男子(必須)'!$A$3:$F$94,5,FALSE)))</f>
        <v/>
      </c>
      <c r="K123" s="47"/>
      <c r="L123" s="48" t="str">
        <f>IF(G123="","",IF(COUNTIF(C123,"*女*"),VLOOKUP(G123,'出場選手データ女子(必須)'!$A$3:$H$100,7,FALSE),VLOOKUP(G123,'出場選手データ男子(必須)'!$A$3:$H$94,7,FALSE)))</f>
        <v/>
      </c>
      <c r="N123" s="28"/>
      <c r="O123" s="59"/>
    </row>
    <row r="124" spans="1:18" ht="15" customHeight="1">
      <c r="A124" s="1">
        <v>104</v>
      </c>
      <c r="B124" s="17"/>
      <c r="C124" s="4" t="str">
        <f t="shared" si="3"/>
        <v/>
      </c>
      <c r="D124" s="4" t="str">
        <f t="shared" si="4"/>
        <v/>
      </c>
      <c r="E124" s="18"/>
      <c r="F124" s="18"/>
      <c r="G124" s="19"/>
      <c r="H124" s="18" t="str">
        <f>IF(G124="","",IF(COUNTIF(C124,"*女*"),VLOOKUP(G124,'出場選手データ女子(必須)'!$A$3:$F$100,2,FALSE),VLOOKUP(G124,'出場選手データ男子(必須)'!$A$3:$F$94,2,FALSE)))</f>
        <v/>
      </c>
      <c r="I124" s="18" t="str">
        <f>IF(G124="","",IF(COUNTIF(C124,"*女*"),VLOOKUP(G124,'出場選手データ女子(必須)'!$A$3:$F$100,4,FALSE),VLOOKUP(G124,'出場選手データ男子(必須)'!$A$3:$F$94,4,FALSE)))</f>
        <v/>
      </c>
      <c r="J124" s="41" t="str">
        <f>IF(G124="","",IF(COUNTIF(C124,"*女*"),VLOOKUP(G124,'出場選手データ女子(必須)'!$A$3:$F$100,5,FALSE),VLOOKUP(G124,'出場選手データ男子(必須)'!$A$3:$F$94,5,FALSE)))</f>
        <v/>
      </c>
      <c r="K124" s="47"/>
      <c r="L124" s="48" t="str">
        <f>IF(G124="","",IF(COUNTIF(C124,"*女*"),VLOOKUP(G124,'出場選手データ女子(必須)'!$A$3:$H$100,7,FALSE),VLOOKUP(G124,'出場選手データ男子(必須)'!$A$3:$H$94,7,FALSE)))</f>
        <v/>
      </c>
      <c r="N124" s="28"/>
      <c r="O124" s="59"/>
    </row>
    <row r="125" spans="1:18" ht="15" customHeight="1">
      <c r="A125" s="1">
        <v>105</v>
      </c>
      <c r="B125" s="17"/>
      <c r="C125" s="4" t="str">
        <f t="shared" si="3"/>
        <v/>
      </c>
      <c r="D125" s="4" t="str">
        <f t="shared" si="4"/>
        <v/>
      </c>
      <c r="E125" s="18"/>
      <c r="F125" s="18"/>
      <c r="G125" s="19"/>
      <c r="H125" s="18" t="str">
        <f>IF(G125="","",IF(COUNTIF(C125,"*女*"),VLOOKUP(G125,'出場選手データ女子(必須)'!$A$3:$F$100,2,FALSE),VLOOKUP(G125,'出場選手データ男子(必須)'!$A$3:$F$94,2,FALSE)))</f>
        <v/>
      </c>
      <c r="I125" s="18" t="str">
        <f>IF(G125="","",IF(COUNTIF(C125,"*女*"),VLOOKUP(G125,'出場選手データ女子(必須)'!$A$3:$F$100,4,FALSE),VLOOKUP(G125,'出場選手データ男子(必須)'!$A$3:$F$94,4,FALSE)))</f>
        <v/>
      </c>
      <c r="J125" s="41" t="str">
        <f>IF(G125="","",IF(COUNTIF(C125,"*女*"),VLOOKUP(G125,'出場選手データ女子(必須)'!$A$3:$F$100,5,FALSE),VLOOKUP(G125,'出場選手データ男子(必須)'!$A$3:$F$94,5,FALSE)))</f>
        <v/>
      </c>
      <c r="K125" s="47"/>
      <c r="L125" s="48" t="str">
        <f>IF(G125="","",IF(COUNTIF(C125,"*女*"),VLOOKUP(G125,'出場選手データ女子(必須)'!$A$3:$H$100,7,FALSE),VLOOKUP(G125,'出場選手データ男子(必須)'!$A$3:$H$94,7,FALSE)))</f>
        <v/>
      </c>
      <c r="N125" s="28"/>
      <c r="O125" s="59"/>
    </row>
    <row r="126" spans="1:18" ht="15" customHeight="1">
      <c r="A126" s="1">
        <v>106</v>
      </c>
      <c r="B126" s="17"/>
      <c r="C126" s="4" t="str">
        <f t="shared" si="3"/>
        <v/>
      </c>
      <c r="D126" s="4" t="str">
        <f t="shared" si="4"/>
        <v/>
      </c>
      <c r="E126" s="18"/>
      <c r="F126" s="18"/>
      <c r="G126" s="19"/>
      <c r="H126" s="18" t="str">
        <f>IF(G126="","",IF(COUNTIF(C126,"*女*"),VLOOKUP(G126,'出場選手データ女子(必須)'!$A$3:$F$100,2,FALSE),VLOOKUP(G126,'出場選手データ男子(必須)'!$A$3:$F$94,2,FALSE)))</f>
        <v/>
      </c>
      <c r="I126" s="18" t="str">
        <f>IF(G126="","",IF(COUNTIF(C126,"*女*"),VLOOKUP(G126,'出場選手データ女子(必須)'!$A$3:$F$100,4,FALSE),VLOOKUP(G126,'出場選手データ男子(必須)'!$A$3:$F$94,4,FALSE)))</f>
        <v/>
      </c>
      <c r="J126" s="41" t="str">
        <f>IF(G126="","",IF(COUNTIF(C126,"*女*"),VLOOKUP(G126,'出場選手データ女子(必須)'!$A$3:$F$100,5,FALSE),VLOOKUP(G126,'出場選手データ男子(必須)'!$A$3:$F$94,5,FALSE)))</f>
        <v/>
      </c>
      <c r="K126" s="47"/>
      <c r="L126" s="48" t="str">
        <f>IF(G126="","",IF(COUNTIF(C126,"*女*"),VLOOKUP(G126,'出場選手データ女子(必須)'!$A$3:$H$100,7,FALSE),VLOOKUP(G126,'出場選手データ男子(必須)'!$A$3:$H$94,7,FALSE)))</f>
        <v/>
      </c>
      <c r="N126" s="28"/>
      <c r="O126" s="59"/>
    </row>
    <row r="127" spans="1:18" ht="15" customHeight="1">
      <c r="A127" s="1">
        <v>107</v>
      </c>
      <c r="B127" s="17"/>
      <c r="C127" s="4" t="str">
        <f t="shared" si="3"/>
        <v/>
      </c>
      <c r="D127" s="4" t="str">
        <f t="shared" si="4"/>
        <v/>
      </c>
      <c r="E127" s="18"/>
      <c r="F127" s="18"/>
      <c r="G127" s="19"/>
      <c r="H127" s="18" t="str">
        <f>IF(G127="","",IF(COUNTIF(C127,"*女*"),VLOOKUP(G127,'出場選手データ女子(必須)'!$A$3:$F$100,2,FALSE),VLOOKUP(G127,'出場選手データ男子(必須)'!$A$3:$F$94,2,FALSE)))</f>
        <v/>
      </c>
      <c r="I127" s="18" t="str">
        <f>IF(G127="","",IF(COUNTIF(C127,"*女*"),VLOOKUP(G127,'出場選手データ女子(必須)'!$A$3:$F$100,4,FALSE),VLOOKUP(G127,'出場選手データ男子(必須)'!$A$3:$F$94,4,FALSE)))</f>
        <v/>
      </c>
      <c r="J127" s="41" t="str">
        <f>IF(G127="","",IF(COUNTIF(C127,"*女*"),VLOOKUP(G127,'出場選手データ女子(必須)'!$A$3:$F$100,5,FALSE),VLOOKUP(G127,'出場選手データ男子(必須)'!$A$3:$F$94,5,FALSE)))</f>
        <v/>
      </c>
      <c r="K127" s="47"/>
      <c r="L127" s="48" t="str">
        <f>IF(G127="","",IF(COUNTIF(C127,"*女*"),VLOOKUP(G127,'出場選手データ女子(必須)'!$A$3:$H$100,7,FALSE),VLOOKUP(G127,'出場選手データ男子(必須)'!$A$3:$H$94,7,FALSE)))</f>
        <v/>
      </c>
      <c r="N127" s="28"/>
      <c r="O127" s="59"/>
    </row>
    <row r="128" spans="1:18" ht="15" customHeight="1">
      <c r="A128" s="1">
        <v>108</v>
      </c>
      <c r="B128" s="17"/>
      <c r="C128" s="4" t="str">
        <f t="shared" si="3"/>
        <v/>
      </c>
      <c r="D128" s="4" t="str">
        <f t="shared" si="4"/>
        <v/>
      </c>
      <c r="E128" s="18"/>
      <c r="F128" s="18"/>
      <c r="G128" s="19"/>
      <c r="H128" s="18" t="str">
        <f>IF(G128="","",IF(COUNTIF(C128,"*女*"),VLOOKUP(G128,'出場選手データ女子(必須)'!$A$3:$F$100,2,FALSE),VLOOKUP(G128,'出場選手データ男子(必須)'!$A$3:$F$94,2,FALSE)))</f>
        <v/>
      </c>
      <c r="I128" s="18" t="str">
        <f>IF(G128="","",IF(COUNTIF(C128,"*女*"),VLOOKUP(G128,'出場選手データ女子(必須)'!$A$3:$F$100,4,FALSE),VLOOKUP(G128,'出場選手データ男子(必須)'!$A$3:$F$94,4,FALSE)))</f>
        <v/>
      </c>
      <c r="J128" s="41" t="str">
        <f>IF(G128="","",IF(COUNTIF(C128,"*女*"),VLOOKUP(G128,'出場選手データ女子(必須)'!$A$3:$F$100,5,FALSE),VLOOKUP(G128,'出場選手データ男子(必須)'!$A$3:$F$94,5,FALSE)))</f>
        <v/>
      </c>
      <c r="K128" s="47"/>
      <c r="L128" s="48" t="str">
        <f>IF(G128="","",IF(COUNTIF(C128,"*女*"),VLOOKUP(G128,'出場選手データ女子(必須)'!$A$3:$H$100,7,FALSE),VLOOKUP(G128,'出場選手データ男子(必須)'!$A$3:$H$94,7,FALSE)))</f>
        <v/>
      </c>
      <c r="N128" s="28"/>
      <c r="O128" s="59"/>
    </row>
    <row r="129" spans="1:15" ht="15" customHeight="1">
      <c r="A129" s="1">
        <v>109</v>
      </c>
      <c r="B129" s="17"/>
      <c r="C129" s="4" t="str">
        <f t="shared" si="3"/>
        <v/>
      </c>
      <c r="D129" s="4" t="str">
        <f t="shared" si="4"/>
        <v/>
      </c>
      <c r="E129" s="18"/>
      <c r="F129" s="18"/>
      <c r="G129" s="19"/>
      <c r="H129" s="18" t="str">
        <f>IF(G129="","",IF(COUNTIF(C129,"*女*"),VLOOKUP(G129,'出場選手データ女子(必須)'!$A$3:$F$100,2,FALSE),VLOOKUP(G129,'出場選手データ男子(必須)'!$A$3:$F$94,2,FALSE)))</f>
        <v/>
      </c>
      <c r="I129" s="18" t="str">
        <f>IF(G129="","",IF(COUNTIF(C129,"*女*"),VLOOKUP(G129,'出場選手データ女子(必須)'!$A$3:$F$100,4,FALSE),VLOOKUP(G129,'出場選手データ男子(必須)'!$A$3:$F$94,4,FALSE)))</f>
        <v/>
      </c>
      <c r="J129" s="41" t="str">
        <f>IF(G129="","",IF(COUNTIF(C129,"*女*"),VLOOKUP(G129,'出場選手データ女子(必須)'!$A$3:$F$100,5,FALSE),VLOOKUP(G129,'出場選手データ男子(必須)'!$A$3:$F$94,5,FALSE)))</f>
        <v/>
      </c>
      <c r="K129" s="47"/>
      <c r="L129" s="48" t="str">
        <f>IF(G129="","",IF(COUNTIF(C129,"*女*"),VLOOKUP(G129,'出場選手データ女子(必須)'!$A$3:$H$100,7,FALSE),VLOOKUP(G129,'出場選手データ男子(必須)'!$A$3:$H$94,7,FALSE)))</f>
        <v/>
      </c>
      <c r="N129" s="28"/>
      <c r="O129" s="59"/>
    </row>
    <row r="130" spans="1:15" ht="15" customHeight="1">
      <c r="A130" s="1">
        <v>110</v>
      </c>
      <c r="B130" s="17"/>
      <c r="C130" s="4" t="str">
        <f t="shared" si="3"/>
        <v/>
      </c>
      <c r="D130" s="4" t="str">
        <f t="shared" si="4"/>
        <v/>
      </c>
      <c r="E130" s="18"/>
      <c r="F130" s="18"/>
      <c r="G130" s="19"/>
      <c r="H130" s="18" t="str">
        <f>IF(G130="","",IF(COUNTIF(C130,"*女*"),VLOOKUP(G130,'出場選手データ女子(必須)'!$A$3:$F$100,2,FALSE),VLOOKUP(G130,'出場選手データ男子(必須)'!$A$3:$F$94,2,FALSE)))</f>
        <v/>
      </c>
      <c r="I130" s="18" t="str">
        <f>IF(G130="","",IF(COUNTIF(C130,"*女*"),VLOOKUP(G130,'出場選手データ女子(必須)'!$A$3:$F$100,4,FALSE),VLOOKUP(G130,'出場選手データ男子(必須)'!$A$3:$F$94,4,FALSE)))</f>
        <v/>
      </c>
      <c r="J130" s="41" t="str">
        <f>IF(G130="","",IF(COUNTIF(C130,"*女*"),VLOOKUP(G130,'出場選手データ女子(必須)'!$A$3:$F$100,5,FALSE),VLOOKUP(G130,'出場選手データ男子(必須)'!$A$3:$F$94,5,FALSE)))</f>
        <v/>
      </c>
      <c r="K130" s="47"/>
      <c r="L130" s="48" t="str">
        <f>IF(G130="","",IF(COUNTIF(C130,"*女*"),VLOOKUP(G130,'出場選手データ女子(必須)'!$A$3:$H$100,7,FALSE),VLOOKUP(G130,'出場選手データ男子(必須)'!$A$3:$H$94,7,FALSE)))</f>
        <v/>
      </c>
      <c r="N130" s="28"/>
      <c r="O130" s="59"/>
    </row>
    <row r="131" spans="1:15" ht="15" customHeight="1">
      <c r="A131" s="1">
        <v>111</v>
      </c>
      <c r="B131" s="17"/>
      <c r="C131" s="4" t="str">
        <f t="shared" si="3"/>
        <v/>
      </c>
      <c r="D131" s="4" t="str">
        <f t="shared" si="4"/>
        <v/>
      </c>
      <c r="E131" s="18"/>
      <c r="F131" s="18"/>
      <c r="G131" s="19"/>
      <c r="H131" s="18" t="str">
        <f>IF(G131="","",IF(COUNTIF(C131,"*女*"),VLOOKUP(G131,'出場選手データ女子(必須)'!$A$3:$F$100,2,FALSE),VLOOKUP(G131,'出場選手データ男子(必須)'!$A$3:$F$94,2,FALSE)))</f>
        <v/>
      </c>
      <c r="I131" s="18" t="str">
        <f>IF(G131="","",IF(COUNTIF(C131,"*女*"),VLOOKUP(G131,'出場選手データ女子(必須)'!$A$3:$F$100,4,FALSE),VLOOKUP(G131,'出場選手データ男子(必須)'!$A$3:$F$94,4,FALSE)))</f>
        <v/>
      </c>
      <c r="J131" s="41" t="str">
        <f>IF(G131="","",IF(COUNTIF(C131,"*女*"),VLOOKUP(G131,'出場選手データ女子(必須)'!$A$3:$F$100,5,FALSE),VLOOKUP(G131,'出場選手データ男子(必須)'!$A$3:$F$94,5,FALSE)))</f>
        <v/>
      </c>
      <c r="K131" s="47"/>
      <c r="L131" s="48" t="str">
        <f>IF(G131="","",IF(COUNTIF(C131,"*女*"),VLOOKUP(G131,'出場選手データ女子(必須)'!$A$3:$H$100,7,FALSE),VLOOKUP(G131,'出場選手データ男子(必須)'!$A$3:$H$94,7,FALSE)))</f>
        <v/>
      </c>
      <c r="N131" s="28"/>
      <c r="O131" s="59"/>
    </row>
    <row r="132" spans="1:15" ht="15" customHeight="1">
      <c r="A132" s="1">
        <v>112</v>
      </c>
      <c r="B132" s="17"/>
      <c r="C132" s="4" t="str">
        <f t="shared" si="3"/>
        <v/>
      </c>
      <c r="D132" s="4" t="str">
        <f t="shared" si="4"/>
        <v/>
      </c>
      <c r="E132" s="18"/>
      <c r="F132" s="18"/>
      <c r="G132" s="19"/>
      <c r="H132" s="18" t="str">
        <f>IF(G132="","",IF(COUNTIF(C132,"*女*"),VLOOKUP(G132,'出場選手データ女子(必須)'!$A$3:$F$100,2,FALSE),VLOOKUP(G132,'出場選手データ男子(必須)'!$A$3:$F$94,2,FALSE)))</f>
        <v/>
      </c>
      <c r="I132" s="18" t="str">
        <f>IF(G132="","",IF(COUNTIF(C132,"*女*"),VLOOKUP(G132,'出場選手データ女子(必須)'!$A$3:$F$100,4,FALSE),VLOOKUP(G132,'出場選手データ男子(必須)'!$A$3:$F$94,4,FALSE)))</f>
        <v/>
      </c>
      <c r="J132" s="41" t="str">
        <f>IF(G132="","",IF(COUNTIF(C132,"*女*"),VLOOKUP(G132,'出場選手データ女子(必須)'!$A$3:$F$100,5,FALSE),VLOOKUP(G132,'出場選手データ男子(必須)'!$A$3:$F$94,5,FALSE)))</f>
        <v/>
      </c>
      <c r="K132" s="47"/>
      <c r="L132" s="48" t="str">
        <f>IF(G132="","",IF(COUNTIF(C132,"*女*"),VLOOKUP(G132,'出場選手データ女子(必須)'!$A$3:$H$100,7,FALSE),VLOOKUP(G132,'出場選手データ男子(必須)'!$A$3:$H$94,7,FALSE)))</f>
        <v/>
      </c>
      <c r="N132" s="28"/>
      <c r="O132" s="59"/>
    </row>
    <row r="133" spans="1:15" ht="15" customHeight="1">
      <c r="A133" s="1">
        <v>113</v>
      </c>
      <c r="B133" s="17"/>
      <c r="C133" s="4" t="str">
        <f t="shared" si="3"/>
        <v/>
      </c>
      <c r="D133" s="4" t="str">
        <f t="shared" si="4"/>
        <v/>
      </c>
      <c r="E133" s="18"/>
      <c r="F133" s="18"/>
      <c r="G133" s="19"/>
      <c r="H133" s="18" t="str">
        <f>IF(G133="","",IF(COUNTIF(C133,"*女*"),VLOOKUP(G133,'出場選手データ女子(必須)'!$A$3:$F$100,2,FALSE),VLOOKUP(G133,'出場選手データ男子(必須)'!$A$3:$F$94,2,FALSE)))</f>
        <v/>
      </c>
      <c r="I133" s="18" t="str">
        <f>IF(G133="","",IF(COUNTIF(C133,"*女*"),VLOOKUP(G133,'出場選手データ女子(必須)'!$A$3:$F$100,4,FALSE),VLOOKUP(G133,'出場選手データ男子(必須)'!$A$3:$F$94,4,FALSE)))</f>
        <v/>
      </c>
      <c r="J133" s="41" t="str">
        <f>IF(G133="","",IF(COUNTIF(C133,"*女*"),VLOOKUP(G133,'出場選手データ女子(必須)'!$A$3:$F$100,5,FALSE),VLOOKUP(G133,'出場選手データ男子(必須)'!$A$3:$F$94,5,FALSE)))</f>
        <v/>
      </c>
      <c r="K133" s="47"/>
      <c r="L133" s="48" t="str">
        <f>IF(G133="","",IF(COUNTIF(C133,"*女*"),VLOOKUP(G133,'出場選手データ女子(必須)'!$A$3:$H$100,7,FALSE),VLOOKUP(G133,'出場選手データ男子(必須)'!$A$3:$H$94,7,FALSE)))</f>
        <v/>
      </c>
      <c r="N133" s="28"/>
      <c r="O133" s="59"/>
    </row>
    <row r="134" spans="1:15" ht="15" customHeight="1">
      <c r="A134" s="1">
        <v>114</v>
      </c>
      <c r="B134" s="17"/>
      <c r="C134" s="4" t="str">
        <f t="shared" si="3"/>
        <v/>
      </c>
      <c r="D134" s="4" t="str">
        <f t="shared" si="4"/>
        <v/>
      </c>
      <c r="E134" s="18"/>
      <c r="F134" s="18"/>
      <c r="G134" s="19"/>
      <c r="H134" s="18" t="str">
        <f>IF(G134="","",IF(COUNTIF(C134,"*女*"),VLOOKUP(G134,'出場選手データ女子(必須)'!$A$3:$F$100,2,FALSE),VLOOKUP(G134,'出場選手データ男子(必須)'!$A$3:$F$94,2,FALSE)))</f>
        <v/>
      </c>
      <c r="I134" s="18" t="str">
        <f>IF(G134="","",IF(COUNTIF(C134,"*女*"),VLOOKUP(G134,'出場選手データ女子(必須)'!$A$3:$F$100,4,FALSE),VLOOKUP(G134,'出場選手データ男子(必須)'!$A$3:$F$94,4,FALSE)))</f>
        <v/>
      </c>
      <c r="J134" s="41" t="str">
        <f>IF(G134="","",IF(COUNTIF(C134,"*女*"),VLOOKUP(G134,'出場選手データ女子(必須)'!$A$3:$F$100,5,FALSE),VLOOKUP(G134,'出場選手データ男子(必須)'!$A$3:$F$94,5,FALSE)))</f>
        <v/>
      </c>
      <c r="K134" s="47"/>
      <c r="L134" s="48" t="str">
        <f>IF(G134="","",IF(COUNTIF(C134,"*女*"),VLOOKUP(G134,'出場選手データ女子(必須)'!$A$3:$H$100,7,FALSE),VLOOKUP(G134,'出場選手データ男子(必須)'!$A$3:$H$94,7,FALSE)))</f>
        <v/>
      </c>
      <c r="N134" s="28"/>
      <c r="O134" s="59"/>
    </row>
    <row r="135" spans="1:15" ht="15" customHeight="1">
      <c r="A135" s="1">
        <v>115</v>
      </c>
      <c r="B135" s="17"/>
      <c r="C135" s="4" t="str">
        <f t="shared" si="3"/>
        <v/>
      </c>
      <c r="D135" s="4" t="str">
        <f t="shared" si="4"/>
        <v/>
      </c>
      <c r="E135" s="18"/>
      <c r="F135" s="18"/>
      <c r="G135" s="19"/>
      <c r="H135" s="18" t="str">
        <f>IF(G135="","",IF(COUNTIF(C135,"*女*"),VLOOKUP(G135,'出場選手データ女子(必須)'!$A$3:$F$100,2,FALSE),VLOOKUP(G135,'出場選手データ男子(必須)'!$A$3:$F$94,2,FALSE)))</f>
        <v/>
      </c>
      <c r="I135" s="18" t="str">
        <f>IF(G135="","",IF(COUNTIF(C135,"*女*"),VLOOKUP(G135,'出場選手データ女子(必須)'!$A$3:$F$100,4,FALSE),VLOOKUP(G135,'出場選手データ男子(必須)'!$A$3:$F$94,4,FALSE)))</f>
        <v/>
      </c>
      <c r="J135" s="41" t="str">
        <f>IF(G135="","",IF(COUNTIF(C135,"*女*"),VLOOKUP(G135,'出場選手データ女子(必須)'!$A$3:$F$100,5,FALSE),VLOOKUP(G135,'出場選手データ男子(必須)'!$A$3:$F$94,5,FALSE)))</f>
        <v/>
      </c>
      <c r="K135" s="47"/>
      <c r="L135" s="48" t="str">
        <f>IF(G135="","",IF(COUNTIF(C135,"*女*"),VLOOKUP(G135,'出場選手データ女子(必須)'!$A$3:$H$100,7,FALSE),VLOOKUP(G135,'出場選手データ男子(必須)'!$A$3:$H$94,7,FALSE)))</f>
        <v/>
      </c>
      <c r="N135" s="28"/>
      <c r="O135" s="59"/>
    </row>
    <row r="136" spans="1:15" ht="15" customHeight="1">
      <c r="A136" s="1">
        <v>116</v>
      </c>
      <c r="B136" s="17"/>
      <c r="C136" s="4" t="str">
        <f t="shared" si="3"/>
        <v/>
      </c>
      <c r="D136" s="4" t="str">
        <f t="shared" si="4"/>
        <v/>
      </c>
      <c r="E136" s="18"/>
      <c r="F136" s="18"/>
      <c r="G136" s="19"/>
      <c r="H136" s="18" t="str">
        <f>IF(G136="","",IF(COUNTIF(C136,"*女*"),VLOOKUP(G136,'出場選手データ女子(必須)'!$A$3:$F$100,2,FALSE),VLOOKUP(G136,'出場選手データ男子(必須)'!$A$3:$F$94,2,FALSE)))</f>
        <v/>
      </c>
      <c r="I136" s="18" t="str">
        <f>IF(G136="","",IF(COUNTIF(C136,"*女*"),VLOOKUP(G136,'出場選手データ女子(必須)'!$A$3:$F$100,4,FALSE),VLOOKUP(G136,'出場選手データ男子(必須)'!$A$3:$F$94,4,FALSE)))</f>
        <v/>
      </c>
      <c r="J136" s="41" t="str">
        <f>IF(G136="","",IF(COUNTIF(C136,"*女*"),VLOOKUP(G136,'出場選手データ女子(必須)'!$A$3:$F$100,5,FALSE),VLOOKUP(G136,'出場選手データ男子(必須)'!$A$3:$F$94,5,FALSE)))</f>
        <v/>
      </c>
      <c r="K136" s="47"/>
      <c r="L136" s="48" t="str">
        <f>IF(G136="","",IF(COUNTIF(C136,"*女*"),VLOOKUP(G136,'出場選手データ女子(必須)'!$A$3:$H$100,7,FALSE),VLOOKUP(G136,'出場選手データ男子(必須)'!$A$3:$H$94,7,FALSE)))</f>
        <v/>
      </c>
      <c r="N136" s="28"/>
      <c r="O136" s="59"/>
    </row>
    <row r="137" spans="1:15" ht="15" customHeight="1">
      <c r="A137" s="1">
        <v>117</v>
      </c>
      <c r="B137" s="17"/>
      <c r="C137" s="4" t="str">
        <f t="shared" si="3"/>
        <v/>
      </c>
      <c r="D137" s="4" t="str">
        <f t="shared" si="4"/>
        <v/>
      </c>
      <c r="E137" s="18"/>
      <c r="F137" s="18"/>
      <c r="G137" s="19"/>
      <c r="H137" s="18" t="str">
        <f>IF(G137="","",IF(COUNTIF(C137,"*女*"),VLOOKUP(G137,'出場選手データ女子(必須)'!$A$3:$F$100,2,FALSE),VLOOKUP(G137,'出場選手データ男子(必須)'!$A$3:$F$94,2,FALSE)))</f>
        <v/>
      </c>
      <c r="I137" s="18" t="str">
        <f>IF(G137="","",IF(COUNTIF(C137,"*女*"),VLOOKUP(G137,'出場選手データ女子(必須)'!$A$3:$F$100,4,FALSE),VLOOKUP(G137,'出場選手データ男子(必須)'!$A$3:$F$94,4,FALSE)))</f>
        <v/>
      </c>
      <c r="J137" s="41" t="str">
        <f>IF(G137="","",IF(COUNTIF(C137,"*女*"),VLOOKUP(G137,'出場選手データ女子(必須)'!$A$3:$F$100,5,FALSE),VLOOKUP(G137,'出場選手データ男子(必須)'!$A$3:$F$94,5,FALSE)))</f>
        <v/>
      </c>
      <c r="K137" s="47"/>
      <c r="L137" s="48" t="str">
        <f>IF(G137="","",IF(COUNTIF(C137,"*女*"),VLOOKUP(G137,'出場選手データ女子(必須)'!$A$3:$H$100,7,FALSE),VLOOKUP(G137,'出場選手データ男子(必須)'!$A$3:$H$94,7,FALSE)))</f>
        <v/>
      </c>
      <c r="N137" s="28"/>
      <c r="O137" s="59"/>
    </row>
    <row r="138" spans="1:15" ht="15" customHeight="1">
      <c r="A138" s="1">
        <v>118</v>
      </c>
      <c r="B138" s="17"/>
      <c r="C138" s="4" t="str">
        <f t="shared" si="3"/>
        <v/>
      </c>
      <c r="D138" s="4" t="str">
        <f t="shared" si="4"/>
        <v/>
      </c>
      <c r="E138" s="18"/>
      <c r="F138" s="18"/>
      <c r="G138" s="19"/>
      <c r="H138" s="18" t="str">
        <f>IF(G138="","",IF(COUNTIF(C138,"*女*"),VLOOKUP(G138,'出場選手データ女子(必須)'!$A$3:$F$100,2,FALSE),VLOOKUP(G138,'出場選手データ男子(必須)'!$A$3:$F$94,2,FALSE)))</f>
        <v/>
      </c>
      <c r="I138" s="18" t="str">
        <f>IF(G138="","",IF(COUNTIF(C138,"*女*"),VLOOKUP(G138,'出場選手データ女子(必須)'!$A$3:$F$100,4,FALSE),VLOOKUP(G138,'出場選手データ男子(必須)'!$A$3:$F$94,4,FALSE)))</f>
        <v/>
      </c>
      <c r="J138" s="41" t="str">
        <f>IF(G138="","",IF(COUNTIF(C138,"*女*"),VLOOKUP(G138,'出場選手データ女子(必須)'!$A$3:$F$100,5,FALSE),VLOOKUP(G138,'出場選手データ男子(必須)'!$A$3:$F$94,5,FALSE)))</f>
        <v/>
      </c>
      <c r="K138" s="47"/>
      <c r="L138" s="48" t="str">
        <f>IF(G138="","",IF(COUNTIF(C138,"*女*"),VLOOKUP(G138,'出場選手データ女子(必須)'!$A$3:$H$100,7,FALSE),VLOOKUP(G138,'出場選手データ男子(必須)'!$A$3:$H$94,7,FALSE)))</f>
        <v/>
      </c>
      <c r="N138" s="28"/>
      <c r="O138" s="59"/>
    </row>
    <row r="139" spans="1:15" ht="15" customHeight="1">
      <c r="A139" s="1">
        <v>119</v>
      </c>
      <c r="B139" s="17"/>
      <c r="C139" s="4" t="str">
        <f t="shared" si="3"/>
        <v/>
      </c>
      <c r="D139" s="4" t="str">
        <f t="shared" si="4"/>
        <v/>
      </c>
      <c r="E139" s="18"/>
      <c r="F139" s="18"/>
      <c r="G139" s="19"/>
      <c r="H139" s="18" t="str">
        <f>IF(G139="","",IF(COUNTIF(C139,"*女*"),VLOOKUP(G139,'出場選手データ女子(必須)'!$A$3:$F$100,2,FALSE),VLOOKUP(G139,'出場選手データ男子(必須)'!$A$3:$F$94,2,FALSE)))</f>
        <v/>
      </c>
      <c r="I139" s="18" t="str">
        <f>IF(G139="","",IF(COUNTIF(C139,"*女*"),VLOOKUP(G139,'出場選手データ女子(必須)'!$A$3:$F$100,4,FALSE),VLOOKUP(G139,'出場選手データ男子(必須)'!$A$3:$F$94,4,FALSE)))</f>
        <v/>
      </c>
      <c r="J139" s="41" t="str">
        <f>IF(G139="","",IF(COUNTIF(C139,"*女*"),VLOOKUP(G139,'出場選手データ女子(必須)'!$A$3:$F$100,5,FALSE),VLOOKUP(G139,'出場選手データ男子(必須)'!$A$3:$F$94,5,FALSE)))</f>
        <v/>
      </c>
      <c r="K139" s="47"/>
      <c r="L139" s="48" t="str">
        <f>IF(G139="","",IF(COUNTIF(C139,"*女*"),VLOOKUP(G139,'出場選手データ女子(必須)'!$A$3:$H$100,7,FALSE),VLOOKUP(G139,'出場選手データ男子(必須)'!$A$3:$H$94,7,FALSE)))</f>
        <v/>
      </c>
      <c r="N139" s="28"/>
      <c r="O139" s="59"/>
    </row>
    <row r="140" spans="1:15" ht="15" customHeight="1">
      <c r="A140" s="1">
        <v>120</v>
      </c>
      <c r="B140" s="17"/>
      <c r="C140" s="4" t="str">
        <f t="shared" si="3"/>
        <v/>
      </c>
      <c r="D140" s="4" t="str">
        <f t="shared" si="4"/>
        <v/>
      </c>
      <c r="E140" s="18"/>
      <c r="F140" s="18"/>
      <c r="G140" s="19"/>
      <c r="H140" s="18" t="str">
        <f>IF(G140="","",IF(COUNTIF(C140,"*女*"),VLOOKUP(G140,'出場選手データ女子(必須)'!$A$3:$F$100,2,FALSE),VLOOKUP(G140,'出場選手データ男子(必須)'!$A$3:$F$94,2,FALSE)))</f>
        <v/>
      </c>
      <c r="I140" s="18" t="str">
        <f>IF(G140="","",IF(COUNTIF(C140,"*女*"),VLOOKUP(G140,'出場選手データ女子(必須)'!$A$3:$F$100,4,FALSE),VLOOKUP(G140,'出場選手データ男子(必須)'!$A$3:$F$94,4,FALSE)))</f>
        <v/>
      </c>
      <c r="J140" s="41" t="str">
        <f>IF(G140="","",IF(COUNTIF(C140,"*女*"),VLOOKUP(G140,'出場選手データ女子(必須)'!$A$3:$F$100,5,FALSE),VLOOKUP(G140,'出場選手データ男子(必須)'!$A$3:$F$94,5,FALSE)))</f>
        <v/>
      </c>
      <c r="K140" s="47"/>
      <c r="L140" s="48" t="str">
        <f>IF(G140="","",IF(COUNTIF(C140,"*女*"),VLOOKUP(G140,'出場選手データ女子(必須)'!$A$3:$H$100,7,FALSE),VLOOKUP(G140,'出場選手データ男子(必須)'!$A$3:$H$94,7,FALSE)))</f>
        <v/>
      </c>
      <c r="N140" s="28"/>
      <c r="O140" s="59"/>
    </row>
    <row r="141" spans="1:15" ht="15" customHeight="1">
      <c r="A141" s="1">
        <v>121</v>
      </c>
      <c r="B141" s="17"/>
      <c r="C141" s="4" t="str">
        <f t="shared" si="3"/>
        <v/>
      </c>
      <c r="D141" s="4" t="str">
        <f t="shared" si="4"/>
        <v/>
      </c>
      <c r="E141" s="18"/>
      <c r="F141" s="18"/>
      <c r="G141" s="19"/>
      <c r="H141" s="18" t="str">
        <f>IF(G141="","",IF(COUNTIF(C141,"*女*"),VLOOKUP(G141,'出場選手データ女子(必須)'!$A$3:$F$100,2,FALSE),VLOOKUP(G141,'出場選手データ男子(必須)'!$A$3:$F$94,2,FALSE)))</f>
        <v/>
      </c>
      <c r="I141" s="18" t="str">
        <f>IF(G141="","",IF(COUNTIF(C141,"*女*"),VLOOKUP(G141,'出場選手データ女子(必須)'!$A$3:$F$100,4,FALSE),VLOOKUP(G141,'出場選手データ男子(必須)'!$A$3:$F$94,4,FALSE)))</f>
        <v/>
      </c>
      <c r="J141" s="41" t="str">
        <f>IF(G141="","",IF(COUNTIF(C141,"*女*"),VLOOKUP(G141,'出場選手データ女子(必須)'!$A$3:$F$100,5,FALSE),VLOOKUP(G141,'出場選手データ男子(必須)'!$A$3:$F$94,5,FALSE)))</f>
        <v/>
      </c>
      <c r="K141" s="47"/>
      <c r="L141" s="48" t="str">
        <f>IF(G141="","",IF(COUNTIF(C141,"*女*"),VLOOKUP(G141,'出場選手データ女子(必須)'!$A$3:$H$100,7,FALSE),VLOOKUP(G141,'出場選手データ男子(必須)'!$A$3:$H$94,7,FALSE)))</f>
        <v/>
      </c>
      <c r="N141" s="28"/>
      <c r="O141" s="59"/>
    </row>
    <row r="142" spans="1:15" ht="15" customHeight="1">
      <c r="A142" s="1">
        <v>122</v>
      </c>
      <c r="B142" s="17"/>
      <c r="C142" s="4" t="str">
        <f t="shared" si="3"/>
        <v/>
      </c>
      <c r="D142" s="4" t="str">
        <f t="shared" si="4"/>
        <v/>
      </c>
      <c r="E142" s="18"/>
      <c r="F142" s="18"/>
      <c r="G142" s="19"/>
      <c r="H142" s="18" t="str">
        <f>IF(G142="","",IF(COUNTIF(C142,"*女*"),VLOOKUP(G142,'出場選手データ女子(必須)'!$A$3:$F$100,2,FALSE),VLOOKUP(G142,'出場選手データ男子(必須)'!$A$3:$F$94,2,FALSE)))</f>
        <v/>
      </c>
      <c r="I142" s="18" t="str">
        <f>IF(G142="","",IF(COUNTIF(C142,"*女*"),VLOOKUP(G142,'出場選手データ女子(必須)'!$A$3:$F$100,4,FALSE),VLOOKUP(G142,'出場選手データ男子(必須)'!$A$3:$F$94,4,FALSE)))</f>
        <v/>
      </c>
      <c r="J142" s="41" t="str">
        <f>IF(G142="","",IF(COUNTIF(C142,"*女*"),VLOOKUP(G142,'出場選手データ女子(必須)'!$A$3:$F$100,5,FALSE),VLOOKUP(G142,'出場選手データ男子(必須)'!$A$3:$F$94,5,FALSE)))</f>
        <v/>
      </c>
      <c r="K142" s="47"/>
      <c r="L142" s="48" t="str">
        <f>IF(G142="","",IF(COUNTIF(C142,"*女*"),VLOOKUP(G142,'出場選手データ女子(必須)'!$A$3:$H$100,7,FALSE),VLOOKUP(G142,'出場選手データ男子(必須)'!$A$3:$H$94,7,FALSE)))</f>
        <v/>
      </c>
      <c r="N142" s="28"/>
      <c r="O142" s="59"/>
    </row>
    <row r="143" spans="1:15" ht="15" customHeight="1">
      <c r="A143" s="1">
        <v>123</v>
      </c>
      <c r="B143" s="17"/>
      <c r="C143" s="4" t="str">
        <f t="shared" si="3"/>
        <v/>
      </c>
      <c r="D143" s="4" t="str">
        <f t="shared" si="4"/>
        <v/>
      </c>
      <c r="E143" s="18"/>
      <c r="F143" s="18"/>
      <c r="G143" s="19"/>
      <c r="H143" s="18" t="str">
        <f>IF(G143="","",IF(COUNTIF(C143,"*女*"),VLOOKUP(G143,'出場選手データ女子(必須)'!$A$3:$F$100,2,FALSE),VLOOKUP(G143,'出場選手データ男子(必須)'!$A$3:$F$94,2,FALSE)))</f>
        <v/>
      </c>
      <c r="I143" s="18" t="str">
        <f>IF(G143="","",IF(COUNTIF(C143,"*女*"),VLOOKUP(G143,'出場選手データ女子(必須)'!$A$3:$F$100,4,FALSE),VLOOKUP(G143,'出場選手データ男子(必須)'!$A$3:$F$94,4,FALSE)))</f>
        <v/>
      </c>
      <c r="J143" s="41" t="str">
        <f>IF(G143="","",IF(COUNTIF(C143,"*女*"),VLOOKUP(G143,'出場選手データ女子(必須)'!$A$3:$F$100,5,FALSE),VLOOKUP(G143,'出場選手データ男子(必須)'!$A$3:$F$94,5,FALSE)))</f>
        <v/>
      </c>
      <c r="K143" s="47"/>
      <c r="L143" s="48" t="str">
        <f>IF(G143="","",IF(COUNTIF(C143,"*女*"),VLOOKUP(G143,'出場選手データ女子(必須)'!$A$3:$H$100,7,FALSE),VLOOKUP(G143,'出場選手データ男子(必須)'!$A$3:$H$94,7,FALSE)))</f>
        <v/>
      </c>
      <c r="N143" s="28"/>
      <c r="O143" s="59"/>
    </row>
    <row r="144" spans="1:15" ht="15" customHeight="1">
      <c r="A144" s="1">
        <v>124</v>
      </c>
      <c r="B144" s="17"/>
      <c r="C144" s="4" t="str">
        <f t="shared" si="3"/>
        <v/>
      </c>
      <c r="D144" s="4" t="str">
        <f t="shared" si="4"/>
        <v/>
      </c>
      <c r="E144" s="18"/>
      <c r="F144" s="18"/>
      <c r="G144" s="19"/>
      <c r="H144" s="18" t="str">
        <f>IF(G144="","",IF(COUNTIF(C144,"*女*"),VLOOKUP(G144,'出場選手データ女子(必須)'!$A$3:$F$100,2,FALSE),VLOOKUP(G144,'出場選手データ男子(必須)'!$A$3:$F$94,2,FALSE)))</f>
        <v/>
      </c>
      <c r="I144" s="18" t="str">
        <f>IF(G144="","",IF(COUNTIF(C144,"*女*"),VLOOKUP(G144,'出場選手データ女子(必須)'!$A$3:$F$100,4,FALSE),VLOOKUP(G144,'出場選手データ男子(必須)'!$A$3:$F$94,4,FALSE)))</f>
        <v/>
      </c>
      <c r="J144" s="41" t="str">
        <f>IF(G144="","",IF(COUNTIF(C144,"*女*"),VLOOKUP(G144,'出場選手データ女子(必須)'!$A$3:$F$100,5,FALSE),VLOOKUP(G144,'出場選手データ男子(必須)'!$A$3:$F$94,5,FALSE)))</f>
        <v/>
      </c>
      <c r="K144" s="47"/>
      <c r="L144" s="48" t="str">
        <f>IF(G144="","",IF(COUNTIF(C144,"*女*"),VLOOKUP(G144,'出場選手データ女子(必須)'!$A$3:$H$100,7,FALSE),VLOOKUP(G144,'出場選手データ男子(必須)'!$A$3:$H$94,7,FALSE)))</f>
        <v/>
      </c>
      <c r="N144" s="28"/>
      <c r="O144" s="59"/>
    </row>
    <row r="145" spans="1:15" ht="15" customHeight="1">
      <c r="A145" s="1">
        <v>125</v>
      </c>
      <c r="B145" s="17"/>
      <c r="C145" s="4" t="str">
        <f t="shared" si="3"/>
        <v/>
      </c>
      <c r="D145" s="4" t="str">
        <f t="shared" si="4"/>
        <v/>
      </c>
      <c r="E145" s="18"/>
      <c r="F145" s="18"/>
      <c r="G145" s="19"/>
      <c r="H145" s="18" t="str">
        <f>IF(G145="","",IF(COUNTIF(C145,"*女*"),VLOOKUP(G145,'出場選手データ女子(必須)'!$A$3:$F$100,2,FALSE),VLOOKUP(G145,'出場選手データ男子(必須)'!$A$3:$F$94,2,FALSE)))</f>
        <v/>
      </c>
      <c r="I145" s="18" t="str">
        <f>IF(G145="","",IF(COUNTIF(C145,"*女*"),VLOOKUP(G145,'出場選手データ女子(必須)'!$A$3:$F$100,4,FALSE),VLOOKUP(G145,'出場選手データ男子(必須)'!$A$3:$F$94,4,FALSE)))</f>
        <v/>
      </c>
      <c r="J145" s="41" t="str">
        <f>IF(G145="","",IF(COUNTIF(C145,"*女*"),VLOOKUP(G145,'出場選手データ女子(必須)'!$A$3:$F$100,5,FALSE),VLOOKUP(G145,'出場選手データ男子(必須)'!$A$3:$F$94,5,FALSE)))</f>
        <v/>
      </c>
      <c r="K145" s="47"/>
      <c r="L145" s="48" t="str">
        <f>IF(G145="","",IF(COUNTIF(C145,"*女*"),VLOOKUP(G145,'出場選手データ女子(必須)'!$A$3:$H$100,7,FALSE),VLOOKUP(G145,'出場選手データ男子(必須)'!$A$3:$H$94,7,FALSE)))</f>
        <v/>
      </c>
      <c r="N145" s="28"/>
      <c r="O145" s="59"/>
    </row>
    <row r="146" spans="1:15" ht="15" customHeight="1">
      <c r="A146" s="1">
        <v>126</v>
      </c>
      <c r="B146" s="17"/>
      <c r="C146" s="4" t="str">
        <f t="shared" si="3"/>
        <v/>
      </c>
      <c r="D146" s="4" t="str">
        <f t="shared" si="4"/>
        <v/>
      </c>
      <c r="E146" s="18"/>
      <c r="F146" s="18"/>
      <c r="G146" s="19"/>
      <c r="H146" s="18" t="str">
        <f>IF(G146="","",IF(COUNTIF(C146,"*女*"),VLOOKUP(G146,'出場選手データ女子(必須)'!$A$3:$F$100,2,FALSE),VLOOKUP(G146,'出場選手データ男子(必須)'!$A$3:$F$94,2,FALSE)))</f>
        <v/>
      </c>
      <c r="I146" s="18" t="str">
        <f>IF(G146="","",IF(COUNTIF(C146,"*女*"),VLOOKUP(G146,'出場選手データ女子(必須)'!$A$3:$F$100,4,FALSE),VLOOKUP(G146,'出場選手データ男子(必須)'!$A$3:$F$94,4,FALSE)))</f>
        <v/>
      </c>
      <c r="J146" s="41" t="str">
        <f>IF(G146="","",IF(COUNTIF(C146,"*女*"),VLOOKUP(G146,'出場選手データ女子(必須)'!$A$3:$F$100,5,FALSE),VLOOKUP(G146,'出場選手データ男子(必須)'!$A$3:$F$94,5,FALSE)))</f>
        <v/>
      </c>
      <c r="K146" s="47"/>
      <c r="L146" s="48" t="str">
        <f>IF(G146="","",IF(COUNTIF(C146,"*女*"),VLOOKUP(G146,'出場選手データ女子(必須)'!$A$3:$H$100,7,FALSE),VLOOKUP(G146,'出場選手データ男子(必須)'!$A$3:$H$94,7,FALSE)))</f>
        <v/>
      </c>
      <c r="N146" s="28"/>
      <c r="O146" s="59"/>
    </row>
    <row r="147" spans="1:15" ht="15" customHeight="1">
      <c r="A147" s="1">
        <v>127</v>
      </c>
      <c r="B147" s="17"/>
      <c r="C147" s="4" t="str">
        <f t="shared" si="3"/>
        <v/>
      </c>
      <c r="D147" s="4" t="str">
        <f t="shared" si="4"/>
        <v/>
      </c>
      <c r="E147" s="18"/>
      <c r="F147" s="18"/>
      <c r="G147" s="19"/>
      <c r="H147" s="18" t="str">
        <f>IF(G147="","",IF(COUNTIF(C147,"*女*"),VLOOKUP(G147,'出場選手データ女子(必須)'!$A$3:$F$100,2,FALSE),VLOOKUP(G147,'出場選手データ男子(必須)'!$A$3:$F$94,2,FALSE)))</f>
        <v/>
      </c>
      <c r="I147" s="18" t="str">
        <f>IF(G147="","",IF(COUNTIF(C147,"*女*"),VLOOKUP(G147,'出場選手データ女子(必須)'!$A$3:$F$100,4,FALSE),VLOOKUP(G147,'出場選手データ男子(必須)'!$A$3:$F$94,4,FALSE)))</f>
        <v/>
      </c>
      <c r="J147" s="41" t="str">
        <f>IF(G147="","",IF(COUNTIF(C147,"*女*"),VLOOKUP(G147,'出場選手データ女子(必須)'!$A$3:$F$100,5,FALSE),VLOOKUP(G147,'出場選手データ男子(必須)'!$A$3:$F$94,5,FALSE)))</f>
        <v/>
      </c>
      <c r="K147" s="47"/>
      <c r="L147" s="48" t="str">
        <f>IF(G147="","",IF(COUNTIF(C147,"*女*"),VLOOKUP(G147,'出場選手データ女子(必須)'!$A$3:$H$100,7,FALSE),VLOOKUP(G147,'出場選手データ男子(必須)'!$A$3:$H$94,7,FALSE)))</f>
        <v/>
      </c>
      <c r="N147" s="28"/>
      <c r="O147" s="59"/>
    </row>
    <row r="148" spans="1:15" ht="15" customHeight="1">
      <c r="A148" s="1">
        <v>128</v>
      </c>
      <c r="B148" s="17"/>
      <c r="C148" s="4" t="str">
        <f t="shared" ref="C148:C180" si="5">IF(ISBLANK(B148),"",VLOOKUP(B148,$N$22:$P$121,2,FALSE))</f>
        <v/>
      </c>
      <c r="D148" s="4" t="str">
        <f t="shared" ref="D148:D180" si="6">IF(ISBLANK(B148),"",VLOOKUP(B148,$N$22:$P$121,3,FALSE))</f>
        <v/>
      </c>
      <c r="E148" s="18"/>
      <c r="F148" s="18"/>
      <c r="G148" s="19"/>
      <c r="H148" s="18" t="str">
        <f>IF(G148="","",IF(COUNTIF(C148,"*女*"),VLOOKUP(G148,'出場選手データ女子(必須)'!$A$3:$F$100,2,FALSE),VLOOKUP(G148,'出場選手データ男子(必須)'!$A$3:$F$94,2,FALSE)))</f>
        <v/>
      </c>
      <c r="I148" s="18" t="str">
        <f>IF(G148="","",IF(COUNTIF(C148,"*女*"),VLOOKUP(G148,'出場選手データ女子(必須)'!$A$3:$F$100,4,FALSE),VLOOKUP(G148,'出場選手データ男子(必須)'!$A$3:$F$94,4,FALSE)))</f>
        <v/>
      </c>
      <c r="J148" s="41" t="str">
        <f>IF(G148="","",IF(COUNTIF(C148,"*女*"),VLOOKUP(G148,'出場選手データ女子(必須)'!$A$3:$F$100,5,FALSE),VLOOKUP(G148,'出場選手データ男子(必須)'!$A$3:$F$94,5,FALSE)))</f>
        <v/>
      </c>
      <c r="K148" s="47"/>
      <c r="L148" s="48" t="str">
        <f>IF(G148="","",IF(COUNTIF(C148,"*女*"),VLOOKUP(G148,'出場選手データ女子(必須)'!$A$3:$H$100,7,FALSE),VLOOKUP(G148,'出場選手データ男子(必須)'!$A$3:$H$94,7,FALSE)))</f>
        <v/>
      </c>
      <c r="N148" s="28"/>
      <c r="O148" s="59"/>
    </row>
    <row r="149" spans="1:15" ht="15" customHeight="1">
      <c r="A149" s="1">
        <v>129</v>
      </c>
      <c r="B149" s="17"/>
      <c r="C149" s="4" t="str">
        <f t="shared" si="5"/>
        <v/>
      </c>
      <c r="D149" s="4" t="str">
        <f t="shared" si="6"/>
        <v/>
      </c>
      <c r="E149" s="18"/>
      <c r="F149" s="18"/>
      <c r="G149" s="19"/>
      <c r="H149" s="18" t="str">
        <f>IF(G149="","",IF(COUNTIF(C149,"*女*"),VLOOKUP(G149,'出場選手データ女子(必須)'!$A$3:$F$100,2,FALSE),VLOOKUP(G149,'出場選手データ男子(必須)'!$A$3:$F$94,2,FALSE)))</f>
        <v/>
      </c>
      <c r="I149" s="18" t="str">
        <f>IF(G149="","",IF(COUNTIF(C149,"*女*"),VLOOKUP(G149,'出場選手データ女子(必須)'!$A$3:$F$100,4,FALSE),VLOOKUP(G149,'出場選手データ男子(必須)'!$A$3:$F$94,4,FALSE)))</f>
        <v/>
      </c>
      <c r="J149" s="41" t="str">
        <f>IF(G149="","",IF(COUNTIF(C149,"*女*"),VLOOKUP(G149,'出場選手データ女子(必須)'!$A$3:$F$100,5,FALSE),VLOOKUP(G149,'出場選手データ男子(必須)'!$A$3:$F$94,5,FALSE)))</f>
        <v/>
      </c>
      <c r="K149" s="47"/>
      <c r="L149" s="48" t="str">
        <f>IF(G149="","",IF(COUNTIF(C149,"*女*"),VLOOKUP(G149,'出場選手データ女子(必須)'!$A$3:$H$100,7,FALSE),VLOOKUP(G149,'出場選手データ男子(必須)'!$A$3:$H$94,7,FALSE)))</f>
        <v/>
      </c>
      <c r="N149" s="28"/>
      <c r="O149" s="59"/>
    </row>
    <row r="150" spans="1:15" ht="15" customHeight="1">
      <c r="A150" s="1">
        <v>130</v>
      </c>
      <c r="B150" s="17"/>
      <c r="C150" s="4" t="str">
        <f t="shared" si="5"/>
        <v/>
      </c>
      <c r="D150" s="4" t="str">
        <f t="shared" si="6"/>
        <v/>
      </c>
      <c r="E150" s="18"/>
      <c r="F150" s="18"/>
      <c r="G150" s="19"/>
      <c r="H150" s="18" t="str">
        <f>IF(G150="","",IF(COUNTIF(C150,"*女*"),VLOOKUP(G150,'出場選手データ女子(必須)'!$A$3:$F$100,2,FALSE),VLOOKUP(G150,'出場選手データ男子(必須)'!$A$3:$F$94,2,FALSE)))</f>
        <v/>
      </c>
      <c r="I150" s="18" t="str">
        <f>IF(G150="","",IF(COUNTIF(C150,"*女*"),VLOOKUP(G150,'出場選手データ女子(必須)'!$A$3:$F$100,4,FALSE),VLOOKUP(G150,'出場選手データ男子(必須)'!$A$3:$F$94,4,FALSE)))</f>
        <v/>
      </c>
      <c r="J150" s="41" t="str">
        <f>IF(G150="","",IF(COUNTIF(C150,"*女*"),VLOOKUP(G150,'出場選手データ女子(必須)'!$A$3:$F$100,5,FALSE),VLOOKUP(G150,'出場選手データ男子(必須)'!$A$3:$F$94,5,FALSE)))</f>
        <v/>
      </c>
      <c r="K150" s="47"/>
      <c r="L150" s="48" t="str">
        <f>IF(G150="","",IF(COUNTIF(C150,"*女*"),VLOOKUP(G150,'出場選手データ女子(必須)'!$A$3:$H$100,7,FALSE),VLOOKUP(G150,'出場選手データ男子(必須)'!$A$3:$H$94,7,FALSE)))</f>
        <v/>
      </c>
      <c r="N150" s="28"/>
      <c r="O150" s="59"/>
    </row>
    <row r="151" spans="1:15" ht="15" customHeight="1">
      <c r="A151" s="1">
        <v>131</v>
      </c>
      <c r="B151" s="17"/>
      <c r="C151" s="4" t="str">
        <f t="shared" si="5"/>
        <v/>
      </c>
      <c r="D151" s="4" t="str">
        <f t="shared" si="6"/>
        <v/>
      </c>
      <c r="E151" s="18"/>
      <c r="F151" s="18"/>
      <c r="G151" s="19"/>
      <c r="H151" s="18" t="str">
        <f>IF(G151="","",IF(COUNTIF(C151,"*女*"),VLOOKUP(G151,'出場選手データ女子(必須)'!$A$3:$F$100,2,FALSE),VLOOKUP(G151,'出場選手データ男子(必須)'!$A$3:$F$94,2,FALSE)))</f>
        <v/>
      </c>
      <c r="I151" s="18" t="str">
        <f>IF(G151="","",IF(COUNTIF(C151,"*女*"),VLOOKUP(G151,'出場選手データ女子(必須)'!$A$3:$F$100,4,FALSE),VLOOKUP(G151,'出場選手データ男子(必須)'!$A$3:$F$94,4,FALSE)))</f>
        <v/>
      </c>
      <c r="J151" s="41" t="str">
        <f>IF(G151="","",IF(COUNTIF(C151,"*女*"),VLOOKUP(G151,'出場選手データ女子(必須)'!$A$3:$F$100,5,FALSE),VLOOKUP(G151,'出場選手データ男子(必須)'!$A$3:$F$94,5,FALSE)))</f>
        <v/>
      </c>
      <c r="K151" s="47"/>
      <c r="L151" s="48" t="str">
        <f>IF(G151="","",IF(COUNTIF(C151,"*女*"),VLOOKUP(G151,'出場選手データ女子(必須)'!$A$3:$H$100,7,FALSE),VLOOKUP(G151,'出場選手データ男子(必須)'!$A$3:$H$94,7,FALSE)))</f>
        <v/>
      </c>
      <c r="N151" s="28"/>
      <c r="O151" s="59"/>
    </row>
    <row r="152" spans="1:15" ht="15" customHeight="1">
      <c r="A152" s="1">
        <v>132</v>
      </c>
      <c r="B152" s="17"/>
      <c r="C152" s="4" t="str">
        <f t="shared" si="5"/>
        <v/>
      </c>
      <c r="D152" s="4" t="str">
        <f t="shared" si="6"/>
        <v/>
      </c>
      <c r="E152" s="18"/>
      <c r="F152" s="18"/>
      <c r="G152" s="19"/>
      <c r="H152" s="18" t="str">
        <f>IF(G152="","",IF(COUNTIF(C152,"*女*"),VLOOKUP(G152,'出場選手データ女子(必須)'!$A$3:$F$100,2,FALSE),VLOOKUP(G152,'出場選手データ男子(必須)'!$A$3:$F$94,2,FALSE)))</f>
        <v/>
      </c>
      <c r="I152" s="18" t="str">
        <f>IF(G152="","",IF(COUNTIF(C152,"*女*"),VLOOKUP(G152,'出場選手データ女子(必須)'!$A$3:$F$100,4,FALSE),VLOOKUP(G152,'出場選手データ男子(必須)'!$A$3:$F$94,4,FALSE)))</f>
        <v/>
      </c>
      <c r="J152" s="41" t="str">
        <f>IF(G152="","",IF(COUNTIF(C152,"*女*"),VLOOKUP(G152,'出場選手データ女子(必須)'!$A$3:$F$100,5,FALSE),VLOOKUP(G152,'出場選手データ男子(必須)'!$A$3:$F$94,5,FALSE)))</f>
        <v/>
      </c>
      <c r="K152" s="47"/>
      <c r="L152" s="48" t="str">
        <f>IF(G152="","",IF(COUNTIF(C152,"*女*"),VLOOKUP(G152,'出場選手データ女子(必須)'!$A$3:$H$100,7,FALSE),VLOOKUP(G152,'出場選手データ男子(必須)'!$A$3:$H$94,7,FALSE)))</f>
        <v/>
      </c>
      <c r="N152" s="28"/>
      <c r="O152" s="59"/>
    </row>
    <row r="153" spans="1:15" ht="15" customHeight="1">
      <c r="A153" s="1">
        <v>133</v>
      </c>
      <c r="B153" s="17"/>
      <c r="C153" s="4" t="str">
        <f t="shared" si="5"/>
        <v/>
      </c>
      <c r="D153" s="4" t="str">
        <f t="shared" si="6"/>
        <v/>
      </c>
      <c r="E153" s="18"/>
      <c r="F153" s="18"/>
      <c r="G153" s="19"/>
      <c r="H153" s="18" t="str">
        <f>IF(G153="","",IF(COUNTIF(C153,"*女*"),VLOOKUP(G153,'出場選手データ女子(必須)'!$A$3:$F$100,2,FALSE),VLOOKUP(G153,'出場選手データ男子(必須)'!$A$3:$F$94,2,FALSE)))</f>
        <v/>
      </c>
      <c r="I153" s="18" t="str">
        <f>IF(G153="","",IF(COUNTIF(C153,"*女*"),VLOOKUP(G153,'出場選手データ女子(必須)'!$A$3:$F$100,4,FALSE),VLOOKUP(G153,'出場選手データ男子(必須)'!$A$3:$F$94,4,FALSE)))</f>
        <v/>
      </c>
      <c r="J153" s="41" t="str">
        <f>IF(G153="","",IF(COUNTIF(C153,"*女*"),VLOOKUP(G153,'出場選手データ女子(必須)'!$A$3:$F$100,5,FALSE),VLOOKUP(G153,'出場選手データ男子(必須)'!$A$3:$F$94,5,FALSE)))</f>
        <v/>
      </c>
      <c r="K153" s="47"/>
      <c r="L153" s="48" t="str">
        <f>IF(G153="","",IF(COUNTIF(C153,"*女*"),VLOOKUP(G153,'出場選手データ女子(必須)'!$A$3:$H$100,7,FALSE),VLOOKUP(G153,'出場選手データ男子(必須)'!$A$3:$H$94,7,FALSE)))</f>
        <v/>
      </c>
      <c r="N153" s="28"/>
      <c r="O153" s="59"/>
    </row>
    <row r="154" spans="1:15" ht="15" customHeight="1">
      <c r="A154" s="1">
        <v>134</v>
      </c>
      <c r="B154" s="17"/>
      <c r="C154" s="4" t="str">
        <f t="shared" si="5"/>
        <v/>
      </c>
      <c r="D154" s="4" t="str">
        <f t="shared" si="6"/>
        <v/>
      </c>
      <c r="E154" s="18"/>
      <c r="F154" s="18"/>
      <c r="G154" s="19"/>
      <c r="H154" s="18" t="str">
        <f>IF(G154="","",IF(COUNTIF(C154,"*女*"),VLOOKUP(G154,'出場選手データ女子(必須)'!$A$3:$F$100,2,FALSE),VLOOKUP(G154,'出場選手データ男子(必須)'!$A$3:$F$94,2,FALSE)))</f>
        <v/>
      </c>
      <c r="I154" s="18" t="str">
        <f>IF(G154="","",IF(COUNTIF(C154,"*女*"),VLOOKUP(G154,'出場選手データ女子(必須)'!$A$3:$F$100,4,FALSE),VLOOKUP(G154,'出場選手データ男子(必須)'!$A$3:$F$94,4,FALSE)))</f>
        <v/>
      </c>
      <c r="J154" s="41" t="str">
        <f>IF(G154="","",IF(COUNTIF(C154,"*女*"),VLOOKUP(G154,'出場選手データ女子(必須)'!$A$3:$F$100,5,FALSE),VLOOKUP(G154,'出場選手データ男子(必須)'!$A$3:$F$94,5,FALSE)))</f>
        <v/>
      </c>
      <c r="K154" s="47"/>
      <c r="L154" s="48" t="str">
        <f>IF(G154="","",IF(COUNTIF(C154,"*女*"),VLOOKUP(G154,'出場選手データ女子(必須)'!$A$3:$H$100,7,FALSE),VLOOKUP(G154,'出場選手データ男子(必須)'!$A$3:$H$94,7,FALSE)))</f>
        <v/>
      </c>
      <c r="N154" s="28"/>
      <c r="O154" s="59"/>
    </row>
    <row r="155" spans="1:15" ht="15" customHeight="1">
      <c r="A155" s="1">
        <v>135</v>
      </c>
      <c r="B155" s="17"/>
      <c r="C155" s="4" t="str">
        <f t="shared" si="5"/>
        <v/>
      </c>
      <c r="D155" s="4" t="str">
        <f t="shared" si="6"/>
        <v/>
      </c>
      <c r="E155" s="18"/>
      <c r="F155" s="18"/>
      <c r="G155" s="19"/>
      <c r="H155" s="18" t="str">
        <f>IF(G155="","",IF(COUNTIF(C155,"*女*"),VLOOKUP(G155,'出場選手データ女子(必須)'!$A$3:$F$100,2,FALSE),VLOOKUP(G155,'出場選手データ男子(必須)'!$A$3:$F$94,2,FALSE)))</f>
        <v/>
      </c>
      <c r="I155" s="18" t="str">
        <f>IF(G155="","",IF(COUNTIF(C155,"*女*"),VLOOKUP(G155,'出場選手データ女子(必須)'!$A$3:$F$100,4,FALSE),VLOOKUP(G155,'出場選手データ男子(必須)'!$A$3:$F$94,4,FALSE)))</f>
        <v/>
      </c>
      <c r="J155" s="41" t="str">
        <f>IF(G155="","",IF(COUNTIF(C155,"*女*"),VLOOKUP(G155,'出場選手データ女子(必須)'!$A$3:$F$100,5,FALSE),VLOOKUP(G155,'出場選手データ男子(必須)'!$A$3:$F$94,5,FALSE)))</f>
        <v/>
      </c>
      <c r="K155" s="47"/>
      <c r="L155" s="48" t="str">
        <f>IF(G155="","",IF(COUNTIF(C155,"*女*"),VLOOKUP(G155,'出場選手データ女子(必須)'!$A$3:$H$100,7,FALSE),VLOOKUP(G155,'出場選手データ男子(必須)'!$A$3:$H$94,7,FALSE)))</f>
        <v/>
      </c>
      <c r="N155" s="28"/>
      <c r="O155" s="59"/>
    </row>
    <row r="156" spans="1:15" ht="15" customHeight="1">
      <c r="A156" s="1">
        <v>136</v>
      </c>
      <c r="B156" s="17"/>
      <c r="C156" s="4" t="str">
        <f t="shared" si="5"/>
        <v/>
      </c>
      <c r="D156" s="4" t="str">
        <f t="shared" si="6"/>
        <v/>
      </c>
      <c r="E156" s="18"/>
      <c r="F156" s="18"/>
      <c r="G156" s="19"/>
      <c r="H156" s="18" t="str">
        <f>IF(G156="","",IF(COUNTIF(C156,"*女*"),VLOOKUP(G156,'出場選手データ女子(必須)'!$A$3:$F$100,2,FALSE),VLOOKUP(G156,'出場選手データ男子(必須)'!$A$3:$F$94,2,FALSE)))</f>
        <v/>
      </c>
      <c r="I156" s="18" t="str">
        <f>IF(G156="","",IF(COUNTIF(C156,"*女*"),VLOOKUP(G156,'出場選手データ女子(必須)'!$A$3:$F$100,4,FALSE),VLOOKUP(G156,'出場選手データ男子(必須)'!$A$3:$F$94,4,FALSE)))</f>
        <v/>
      </c>
      <c r="J156" s="41" t="str">
        <f>IF(G156="","",IF(COUNTIF(C156,"*女*"),VLOOKUP(G156,'出場選手データ女子(必須)'!$A$3:$F$100,5,FALSE),VLOOKUP(G156,'出場選手データ男子(必須)'!$A$3:$F$94,5,FALSE)))</f>
        <v/>
      </c>
      <c r="K156" s="47"/>
      <c r="L156" s="48" t="str">
        <f>IF(G156="","",IF(COUNTIF(C156,"*女*"),VLOOKUP(G156,'出場選手データ女子(必須)'!$A$3:$H$100,7,FALSE),VLOOKUP(G156,'出場選手データ男子(必須)'!$A$3:$H$94,7,FALSE)))</f>
        <v/>
      </c>
      <c r="N156" s="28"/>
      <c r="O156" s="59"/>
    </row>
    <row r="157" spans="1:15" ht="15" customHeight="1">
      <c r="A157" s="1">
        <v>137</v>
      </c>
      <c r="B157" s="17"/>
      <c r="C157" s="4" t="str">
        <f t="shared" si="5"/>
        <v/>
      </c>
      <c r="D157" s="4" t="str">
        <f t="shared" si="6"/>
        <v/>
      </c>
      <c r="E157" s="18"/>
      <c r="F157" s="18"/>
      <c r="G157" s="19"/>
      <c r="H157" s="18" t="str">
        <f>IF(G157="","",IF(COUNTIF(C157,"*女*"),VLOOKUP(G157,'出場選手データ女子(必須)'!$A$3:$F$100,2,FALSE),VLOOKUP(G157,'出場選手データ男子(必須)'!$A$3:$F$94,2,FALSE)))</f>
        <v/>
      </c>
      <c r="I157" s="18" t="str">
        <f>IF(G157="","",IF(COUNTIF(C157,"*女*"),VLOOKUP(G157,'出場選手データ女子(必須)'!$A$3:$F$100,4,FALSE),VLOOKUP(G157,'出場選手データ男子(必須)'!$A$3:$F$94,4,FALSE)))</f>
        <v/>
      </c>
      <c r="J157" s="41" t="str">
        <f>IF(G157="","",IF(COUNTIF(C157,"*女*"),VLOOKUP(G157,'出場選手データ女子(必須)'!$A$3:$F$100,5,FALSE),VLOOKUP(G157,'出場選手データ男子(必須)'!$A$3:$F$94,5,FALSE)))</f>
        <v/>
      </c>
      <c r="K157" s="47"/>
      <c r="L157" s="48" t="str">
        <f>IF(G157="","",IF(COUNTIF(C157,"*女*"),VLOOKUP(G157,'出場選手データ女子(必須)'!$A$3:$H$100,7,FALSE),VLOOKUP(G157,'出場選手データ男子(必須)'!$A$3:$H$94,7,FALSE)))</f>
        <v/>
      </c>
      <c r="N157" s="28"/>
      <c r="O157" s="59"/>
    </row>
    <row r="158" spans="1:15" ht="15" customHeight="1">
      <c r="A158" s="1">
        <v>138</v>
      </c>
      <c r="B158" s="17"/>
      <c r="C158" s="4" t="str">
        <f t="shared" si="5"/>
        <v/>
      </c>
      <c r="D158" s="4" t="str">
        <f t="shared" si="6"/>
        <v/>
      </c>
      <c r="E158" s="18"/>
      <c r="F158" s="18"/>
      <c r="G158" s="19"/>
      <c r="H158" s="18" t="str">
        <f>IF(G158="","",IF(COUNTIF(C158,"*女*"),VLOOKUP(G158,'出場選手データ女子(必須)'!$A$3:$F$100,2,FALSE),VLOOKUP(G158,'出場選手データ男子(必須)'!$A$3:$F$94,2,FALSE)))</f>
        <v/>
      </c>
      <c r="I158" s="18" t="str">
        <f>IF(G158="","",IF(COUNTIF(C158,"*女*"),VLOOKUP(G158,'出場選手データ女子(必須)'!$A$3:$F$100,4,FALSE),VLOOKUP(G158,'出場選手データ男子(必須)'!$A$3:$F$94,4,FALSE)))</f>
        <v/>
      </c>
      <c r="J158" s="41" t="str">
        <f>IF(G158="","",IF(COUNTIF(C158,"*女*"),VLOOKUP(G158,'出場選手データ女子(必須)'!$A$3:$F$100,5,FALSE),VLOOKUP(G158,'出場選手データ男子(必須)'!$A$3:$F$94,5,FALSE)))</f>
        <v/>
      </c>
      <c r="K158" s="47"/>
      <c r="L158" s="48" t="str">
        <f>IF(G158="","",IF(COUNTIF(C158,"*女*"),VLOOKUP(G158,'出場選手データ女子(必須)'!$A$3:$H$100,7,FALSE),VLOOKUP(G158,'出場選手データ男子(必須)'!$A$3:$H$94,7,FALSE)))</f>
        <v/>
      </c>
      <c r="N158" s="28"/>
      <c r="O158" s="59"/>
    </row>
    <row r="159" spans="1:15" ht="15" customHeight="1">
      <c r="A159" s="1">
        <v>139</v>
      </c>
      <c r="B159" s="17"/>
      <c r="C159" s="4" t="str">
        <f t="shared" si="5"/>
        <v/>
      </c>
      <c r="D159" s="4" t="str">
        <f t="shared" si="6"/>
        <v/>
      </c>
      <c r="E159" s="18"/>
      <c r="F159" s="18"/>
      <c r="G159" s="19"/>
      <c r="H159" s="18" t="str">
        <f>IF(G159="","",IF(COUNTIF(C159,"*女*"),VLOOKUP(G159,'出場選手データ女子(必須)'!$A$3:$F$100,2,FALSE),VLOOKUP(G159,'出場選手データ男子(必須)'!$A$3:$F$94,2,FALSE)))</f>
        <v/>
      </c>
      <c r="I159" s="18" t="str">
        <f>IF(G159="","",IF(COUNTIF(C159,"*女*"),VLOOKUP(G159,'出場選手データ女子(必須)'!$A$3:$F$100,4,FALSE),VLOOKUP(G159,'出場選手データ男子(必須)'!$A$3:$F$94,4,FALSE)))</f>
        <v/>
      </c>
      <c r="J159" s="41" t="str">
        <f>IF(G159="","",IF(COUNTIF(C159,"*女*"),VLOOKUP(G159,'出場選手データ女子(必須)'!$A$3:$F$100,5,FALSE),VLOOKUP(G159,'出場選手データ男子(必須)'!$A$3:$F$94,5,FALSE)))</f>
        <v/>
      </c>
      <c r="K159" s="47"/>
      <c r="L159" s="48" t="str">
        <f>IF(G159="","",IF(COUNTIF(C159,"*女*"),VLOOKUP(G159,'出場選手データ女子(必須)'!$A$3:$H$100,7,FALSE),VLOOKUP(G159,'出場選手データ男子(必須)'!$A$3:$H$94,7,FALSE)))</f>
        <v/>
      </c>
      <c r="N159" s="28"/>
      <c r="O159" s="59"/>
    </row>
    <row r="160" spans="1:15" ht="15" customHeight="1">
      <c r="A160" s="1">
        <v>140</v>
      </c>
      <c r="B160" s="17"/>
      <c r="C160" s="4" t="str">
        <f t="shared" si="5"/>
        <v/>
      </c>
      <c r="D160" s="4" t="str">
        <f t="shared" si="6"/>
        <v/>
      </c>
      <c r="E160" s="18"/>
      <c r="F160" s="18"/>
      <c r="G160" s="19"/>
      <c r="H160" s="18" t="str">
        <f>IF(G160="","",IF(COUNTIF(C160,"*女*"),VLOOKUP(G160,'出場選手データ女子(必須)'!$A$3:$F$100,2,FALSE),VLOOKUP(G160,'出場選手データ男子(必須)'!$A$3:$F$94,2,FALSE)))</f>
        <v/>
      </c>
      <c r="I160" s="18" t="str">
        <f>IF(G160="","",IF(COUNTIF(C160,"*女*"),VLOOKUP(G160,'出場選手データ女子(必須)'!$A$3:$F$100,4,FALSE),VLOOKUP(G160,'出場選手データ男子(必須)'!$A$3:$F$94,4,FALSE)))</f>
        <v/>
      </c>
      <c r="J160" s="41" t="str">
        <f>IF(G160="","",IF(COUNTIF(C160,"*女*"),VLOOKUP(G160,'出場選手データ女子(必須)'!$A$3:$F$100,5,FALSE),VLOOKUP(G160,'出場選手データ男子(必須)'!$A$3:$F$94,5,FALSE)))</f>
        <v/>
      </c>
      <c r="K160" s="47"/>
      <c r="L160" s="48" t="str">
        <f>IF(G160="","",IF(COUNTIF(C160,"*女*"),VLOOKUP(G160,'出場選手データ女子(必須)'!$A$3:$H$100,7,FALSE),VLOOKUP(G160,'出場選手データ男子(必須)'!$A$3:$H$94,7,FALSE)))</f>
        <v/>
      </c>
      <c r="N160" s="28"/>
      <c r="O160" s="59"/>
    </row>
    <row r="161" spans="1:15" ht="15" customHeight="1">
      <c r="A161" s="1">
        <v>141</v>
      </c>
      <c r="B161" s="17"/>
      <c r="C161" s="4" t="str">
        <f t="shared" si="5"/>
        <v/>
      </c>
      <c r="D161" s="4" t="str">
        <f t="shared" si="6"/>
        <v/>
      </c>
      <c r="E161" s="18"/>
      <c r="F161" s="18"/>
      <c r="G161" s="19"/>
      <c r="H161" s="18" t="str">
        <f>IF(G161="","",IF(COUNTIF(C161,"*女*"),VLOOKUP(G161,'出場選手データ女子(必須)'!$A$3:$F$100,2,FALSE),VLOOKUP(G161,'出場選手データ男子(必須)'!$A$3:$F$94,2,FALSE)))</f>
        <v/>
      </c>
      <c r="I161" s="18" t="str">
        <f>IF(G161="","",IF(COUNTIF(C161,"*女*"),VLOOKUP(G161,'出場選手データ女子(必須)'!$A$3:$F$100,4,FALSE),VLOOKUP(G161,'出場選手データ男子(必須)'!$A$3:$F$94,4,FALSE)))</f>
        <v/>
      </c>
      <c r="J161" s="41" t="str">
        <f>IF(G161="","",IF(COUNTIF(C161,"*女*"),VLOOKUP(G161,'出場選手データ女子(必須)'!$A$3:$F$100,5,FALSE),VLOOKUP(G161,'出場選手データ男子(必須)'!$A$3:$F$94,5,FALSE)))</f>
        <v/>
      </c>
      <c r="K161" s="47"/>
      <c r="L161" s="48" t="str">
        <f>IF(G161="","",IF(COUNTIF(C161,"*女*"),VLOOKUP(G161,'出場選手データ女子(必須)'!$A$3:$H$100,7,FALSE),VLOOKUP(G161,'出場選手データ男子(必須)'!$A$3:$H$94,7,FALSE)))</f>
        <v/>
      </c>
      <c r="N161" s="28"/>
      <c r="O161" s="59"/>
    </row>
    <row r="162" spans="1:15" ht="15" customHeight="1">
      <c r="A162" s="1">
        <v>142</v>
      </c>
      <c r="B162" s="17"/>
      <c r="C162" s="4" t="str">
        <f t="shared" si="5"/>
        <v/>
      </c>
      <c r="D162" s="4" t="str">
        <f t="shared" si="6"/>
        <v/>
      </c>
      <c r="E162" s="18"/>
      <c r="F162" s="18"/>
      <c r="G162" s="19"/>
      <c r="H162" s="18" t="str">
        <f>IF(G162="","",IF(COUNTIF(C162,"*女*"),VLOOKUP(G162,'出場選手データ女子(必須)'!$A$3:$F$100,2,FALSE),VLOOKUP(G162,'出場選手データ男子(必須)'!$A$3:$F$94,2,FALSE)))</f>
        <v/>
      </c>
      <c r="I162" s="18" t="str">
        <f>IF(G162="","",IF(COUNTIF(C162,"*女*"),VLOOKUP(G162,'出場選手データ女子(必須)'!$A$3:$F$100,4,FALSE),VLOOKUP(G162,'出場選手データ男子(必須)'!$A$3:$F$94,4,FALSE)))</f>
        <v/>
      </c>
      <c r="J162" s="41" t="str">
        <f>IF(G162="","",IF(COUNTIF(C162,"*女*"),VLOOKUP(G162,'出場選手データ女子(必須)'!$A$3:$F$100,5,FALSE),VLOOKUP(G162,'出場選手データ男子(必須)'!$A$3:$F$94,5,FALSE)))</f>
        <v/>
      </c>
      <c r="K162" s="47"/>
      <c r="L162" s="48" t="str">
        <f>IF(G162="","",IF(COUNTIF(C162,"*女*"),VLOOKUP(G162,'出場選手データ女子(必須)'!$A$3:$H$100,7,FALSE),VLOOKUP(G162,'出場選手データ男子(必須)'!$A$3:$H$94,7,FALSE)))</f>
        <v/>
      </c>
      <c r="N162" s="28"/>
      <c r="O162" s="59"/>
    </row>
    <row r="163" spans="1:15" ht="15" customHeight="1">
      <c r="A163" s="1">
        <v>143</v>
      </c>
      <c r="B163" s="17"/>
      <c r="C163" s="4" t="str">
        <f t="shared" si="5"/>
        <v/>
      </c>
      <c r="D163" s="4" t="str">
        <f t="shared" si="6"/>
        <v/>
      </c>
      <c r="E163" s="18"/>
      <c r="F163" s="18"/>
      <c r="G163" s="19"/>
      <c r="H163" s="18" t="str">
        <f>IF(G163="","",IF(COUNTIF(C163,"*女*"),VLOOKUP(G163,'出場選手データ女子(必須)'!$A$3:$F$100,2,FALSE),VLOOKUP(G163,'出場選手データ男子(必須)'!$A$3:$F$94,2,FALSE)))</f>
        <v/>
      </c>
      <c r="I163" s="18" t="str">
        <f>IF(G163="","",IF(COUNTIF(C163,"*女*"),VLOOKUP(G163,'出場選手データ女子(必須)'!$A$3:$F$100,4,FALSE),VLOOKUP(G163,'出場選手データ男子(必須)'!$A$3:$F$94,4,FALSE)))</f>
        <v/>
      </c>
      <c r="J163" s="41" t="str">
        <f>IF(G163="","",IF(COUNTIF(C163,"*女*"),VLOOKUP(G163,'出場選手データ女子(必須)'!$A$3:$F$100,5,FALSE),VLOOKUP(G163,'出場選手データ男子(必須)'!$A$3:$F$94,5,FALSE)))</f>
        <v/>
      </c>
      <c r="K163" s="47"/>
      <c r="L163" s="48" t="str">
        <f>IF(G163="","",IF(COUNTIF(C163,"*女*"),VLOOKUP(G163,'出場選手データ女子(必須)'!$A$3:$H$100,7,FALSE),VLOOKUP(G163,'出場選手データ男子(必須)'!$A$3:$H$94,7,FALSE)))</f>
        <v/>
      </c>
      <c r="N163" s="28"/>
      <c r="O163" s="59"/>
    </row>
    <row r="164" spans="1:15" ht="15" customHeight="1">
      <c r="A164" s="1">
        <v>144</v>
      </c>
      <c r="B164" s="17"/>
      <c r="C164" s="4" t="str">
        <f t="shared" si="5"/>
        <v/>
      </c>
      <c r="D164" s="4" t="str">
        <f t="shared" si="6"/>
        <v/>
      </c>
      <c r="E164" s="18"/>
      <c r="F164" s="18"/>
      <c r="G164" s="19"/>
      <c r="H164" s="18" t="str">
        <f>IF(G164="","",IF(COUNTIF(C164,"*女*"),VLOOKUP(G164,'出場選手データ女子(必須)'!$A$3:$F$100,2,FALSE),VLOOKUP(G164,'出場選手データ男子(必須)'!$A$3:$F$94,2,FALSE)))</f>
        <v/>
      </c>
      <c r="I164" s="18" t="str">
        <f>IF(G164="","",IF(COUNTIF(C164,"*女*"),VLOOKUP(G164,'出場選手データ女子(必須)'!$A$3:$F$100,4,FALSE),VLOOKUP(G164,'出場選手データ男子(必須)'!$A$3:$F$94,4,FALSE)))</f>
        <v/>
      </c>
      <c r="J164" s="41" t="str">
        <f>IF(G164="","",IF(COUNTIF(C164,"*女*"),VLOOKUP(G164,'出場選手データ女子(必須)'!$A$3:$F$100,5,FALSE),VLOOKUP(G164,'出場選手データ男子(必須)'!$A$3:$F$94,5,FALSE)))</f>
        <v/>
      </c>
      <c r="K164" s="47"/>
      <c r="L164" s="48" t="str">
        <f>IF(G164="","",IF(COUNTIF(C164,"*女*"),VLOOKUP(G164,'出場選手データ女子(必須)'!$A$3:$H$100,7,FALSE),VLOOKUP(G164,'出場選手データ男子(必須)'!$A$3:$H$94,7,FALSE)))</f>
        <v/>
      </c>
      <c r="N164" s="28"/>
      <c r="O164" s="59"/>
    </row>
    <row r="165" spans="1:15" ht="15" customHeight="1">
      <c r="A165" s="1">
        <v>145</v>
      </c>
      <c r="B165" s="17"/>
      <c r="C165" s="4" t="str">
        <f t="shared" si="5"/>
        <v/>
      </c>
      <c r="D165" s="4" t="str">
        <f t="shared" si="6"/>
        <v/>
      </c>
      <c r="E165" s="18"/>
      <c r="F165" s="18"/>
      <c r="G165" s="19"/>
      <c r="H165" s="18" t="str">
        <f>IF(G165="","",IF(COUNTIF(C165,"*女*"),VLOOKUP(G165,'出場選手データ女子(必須)'!$A$3:$F$100,2,FALSE),VLOOKUP(G165,'出場選手データ男子(必須)'!$A$3:$F$94,2,FALSE)))</f>
        <v/>
      </c>
      <c r="I165" s="18" t="str">
        <f>IF(G165="","",IF(COUNTIF(C165,"*女*"),VLOOKUP(G165,'出場選手データ女子(必須)'!$A$3:$F$100,4,FALSE),VLOOKUP(G165,'出場選手データ男子(必須)'!$A$3:$F$94,4,FALSE)))</f>
        <v/>
      </c>
      <c r="J165" s="41" t="str">
        <f>IF(G165="","",IF(COUNTIF(C165,"*女*"),VLOOKUP(G165,'出場選手データ女子(必須)'!$A$3:$F$100,5,FALSE),VLOOKUP(G165,'出場選手データ男子(必須)'!$A$3:$F$94,5,FALSE)))</f>
        <v/>
      </c>
      <c r="K165" s="47"/>
      <c r="L165" s="48" t="str">
        <f>IF(G165="","",IF(COUNTIF(C165,"*女*"),VLOOKUP(G165,'出場選手データ女子(必須)'!$A$3:$H$100,7,FALSE),VLOOKUP(G165,'出場選手データ男子(必須)'!$A$3:$H$94,7,FALSE)))</f>
        <v/>
      </c>
      <c r="N165" s="28"/>
      <c r="O165" s="59"/>
    </row>
    <row r="166" spans="1:15" ht="15" customHeight="1">
      <c r="A166" s="1">
        <v>146</v>
      </c>
      <c r="B166" s="17"/>
      <c r="C166" s="4" t="str">
        <f t="shared" si="5"/>
        <v/>
      </c>
      <c r="D166" s="4" t="str">
        <f t="shared" si="6"/>
        <v/>
      </c>
      <c r="E166" s="18"/>
      <c r="F166" s="18"/>
      <c r="G166" s="19"/>
      <c r="H166" s="18" t="str">
        <f>IF(G166="","",IF(COUNTIF(C166,"*女*"),VLOOKUP(G166,'出場選手データ女子(必須)'!$A$3:$F$100,2,FALSE),VLOOKUP(G166,'出場選手データ男子(必須)'!$A$3:$F$94,2,FALSE)))</f>
        <v/>
      </c>
      <c r="I166" s="18" t="str">
        <f>IF(G166="","",IF(COUNTIF(C166,"*女*"),VLOOKUP(G166,'出場選手データ女子(必須)'!$A$3:$F$100,4,FALSE),VLOOKUP(G166,'出場選手データ男子(必須)'!$A$3:$F$94,4,FALSE)))</f>
        <v/>
      </c>
      <c r="J166" s="41" t="str">
        <f>IF(G166="","",IF(COUNTIF(C166,"*女*"),VLOOKUP(G166,'出場選手データ女子(必須)'!$A$3:$F$100,5,FALSE),VLOOKUP(G166,'出場選手データ男子(必須)'!$A$3:$F$94,5,FALSE)))</f>
        <v/>
      </c>
      <c r="K166" s="47"/>
      <c r="L166" s="48" t="str">
        <f>IF(G166="","",IF(COUNTIF(C166,"*女*"),VLOOKUP(G166,'出場選手データ女子(必須)'!$A$3:$H$100,7,FALSE),VLOOKUP(G166,'出場選手データ男子(必須)'!$A$3:$H$94,7,FALSE)))</f>
        <v/>
      </c>
      <c r="N166" s="28"/>
      <c r="O166" s="59"/>
    </row>
    <row r="167" spans="1:15" ht="15" customHeight="1">
      <c r="A167" s="1">
        <v>147</v>
      </c>
      <c r="B167" s="17"/>
      <c r="C167" s="4" t="str">
        <f t="shared" si="5"/>
        <v/>
      </c>
      <c r="D167" s="4" t="str">
        <f t="shared" si="6"/>
        <v/>
      </c>
      <c r="E167" s="18"/>
      <c r="F167" s="18"/>
      <c r="G167" s="19"/>
      <c r="H167" s="18" t="str">
        <f>IF(G167="","",IF(COUNTIF(C167,"*女*"),VLOOKUP(G167,'出場選手データ女子(必須)'!$A$3:$F$100,2,FALSE),VLOOKUP(G167,'出場選手データ男子(必須)'!$A$3:$F$94,2,FALSE)))</f>
        <v/>
      </c>
      <c r="I167" s="18" t="str">
        <f>IF(G167="","",IF(COUNTIF(C167,"*女*"),VLOOKUP(G167,'出場選手データ女子(必須)'!$A$3:$F$100,4,FALSE),VLOOKUP(G167,'出場選手データ男子(必須)'!$A$3:$F$94,4,FALSE)))</f>
        <v/>
      </c>
      <c r="J167" s="41" t="str">
        <f>IF(G167="","",IF(COUNTIF(C167,"*女*"),VLOOKUP(G167,'出場選手データ女子(必須)'!$A$3:$F$100,5,FALSE),VLOOKUP(G167,'出場選手データ男子(必須)'!$A$3:$F$94,5,FALSE)))</f>
        <v/>
      </c>
      <c r="K167" s="47"/>
      <c r="L167" s="48" t="str">
        <f>IF(G167="","",IF(COUNTIF(C167,"*女*"),VLOOKUP(G167,'出場選手データ女子(必須)'!$A$3:$H$100,7,FALSE),VLOOKUP(G167,'出場選手データ男子(必須)'!$A$3:$H$94,7,FALSE)))</f>
        <v/>
      </c>
      <c r="N167" s="28"/>
      <c r="O167" s="59"/>
    </row>
    <row r="168" spans="1:15" ht="15" customHeight="1">
      <c r="A168" s="1">
        <v>148</v>
      </c>
      <c r="B168" s="17"/>
      <c r="C168" s="4" t="str">
        <f t="shared" si="5"/>
        <v/>
      </c>
      <c r="D168" s="4" t="str">
        <f t="shared" si="6"/>
        <v/>
      </c>
      <c r="E168" s="18"/>
      <c r="F168" s="18"/>
      <c r="G168" s="19"/>
      <c r="H168" s="18" t="str">
        <f>IF(G168="","",IF(COUNTIF(C168,"*女*"),VLOOKUP(G168,'出場選手データ女子(必須)'!$A$3:$F$100,2,FALSE),VLOOKUP(G168,'出場選手データ男子(必須)'!$A$3:$F$94,2,FALSE)))</f>
        <v/>
      </c>
      <c r="I168" s="18" t="str">
        <f>IF(G168="","",IF(COUNTIF(C168,"*女*"),VLOOKUP(G168,'出場選手データ女子(必須)'!$A$3:$F$100,4,FALSE),VLOOKUP(G168,'出場選手データ男子(必須)'!$A$3:$F$94,4,FALSE)))</f>
        <v/>
      </c>
      <c r="J168" s="41" t="str">
        <f>IF(G168="","",IF(COUNTIF(C168,"*女*"),VLOOKUP(G168,'出場選手データ女子(必須)'!$A$3:$F$100,5,FALSE),VLOOKUP(G168,'出場選手データ男子(必須)'!$A$3:$F$94,5,FALSE)))</f>
        <v/>
      </c>
      <c r="K168" s="47"/>
      <c r="L168" s="48" t="str">
        <f>IF(G168="","",IF(COUNTIF(C168,"*女*"),VLOOKUP(G168,'出場選手データ女子(必須)'!$A$3:$H$100,7,FALSE),VLOOKUP(G168,'出場選手データ男子(必須)'!$A$3:$H$94,7,FALSE)))</f>
        <v/>
      </c>
      <c r="N168" s="28"/>
      <c r="O168" s="59"/>
    </row>
    <row r="169" spans="1:15" ht="15" customHeight="1">
      <c r="A169" s="1">
        <v>149</v>
      </c>
      <c r="B169" s="17"/>
      <c r="C169" s="4" t="str">
        <f t="shared" si="5"/>
        <v/>
      </c>
      <c r="D169" s="4" t="str">
        <f t="shared" si="6"/>
        <v/>
      </c>
      <c r="E169" s="18"/>
      <c r="F169" s="18"/>
      <c r="G169" s="19"/>
      <c r="H169" s="18" t="str">
        <f>IF(G169="","",IF(COUNTIF(C169,"*女*"),VLOOKUP(G169,'出場選手データ女子(必須)'!$A$3:$F$100,2,FALSE),VLOOKUP(G169,'出場選手データ男子(必須)'!$A$3:$F$94,2,FALSE)))</f>
        <v/>
      </c>
      <c r="I169" s="18" t="str">
        <f>IF(G169="","",IF(COUNTIF(C169,"*女*"),VLOOKUP(G169,'出場選手データ女子(必須)'!$A$3:$F$100,4,FALSE),VLOOKUP(G169,'出場選手データ男子(必須)'!$A$3:$F$94,4,FALSE)))</f>
        <v/>
      </c>
      <c r="J169" s="41" t="str">
        <f>IF(G169="","",IF(COUNTIF(C169,"*女*"),VLOOKUP(G169,'出場選手データ女子(必須)'!$A$3:$F$100,5,FALSE),VLOOKUP(G169,'出場選手データ男子(必須)'!$A$3:$F$94,5,FALSE)))</f>
        <v/>
      </c>
      <c r="K169" s="47"/>
      <c r="L169" s="48" t="str">
        <f>IF(G169="","",IF(COUNTIF(C169,"*女*"),VLOOKUP(G169,'出場選手データ女子(必須)'!$A$3:$H$100,7,FALSE),VLOOKUP(G169,'出場選手データ男子(必須)'!$A$3:$H$94,7,FALSE)))</f>
        <v/>
      </c>
      <c r="N169" s="28"/>
      <c r="O169" s="59"/>
    </row>
    <row r="170" spans="1:15" ht="15" customHeight="1">
      <c r="A170" s="1">
        <v>150</v>
      </c>
      <c r="B170" s="17"/>
      <c r="C170" s="4" t="str">
        <f t="shared" si="5"/>
        <v/>
      </c>
      <c r="D170" s="4" t="str">
        <f t="shared" si="6"/>
        <v/>
      </c>
      <c r="E170" s="18"/>
      <c r="F170" s="18"/>
      <c r="G170" s="19"/>
      <c r="H170" s="18" t="str">
        <f>IF(G170="","",IF(COUNTIF(C170,"*女*"),VLOOKUP(G170,'出場選手データ女子(必須)'!$A$3:$F$100,2,FALSE),VLOOKUP(G170,'出場選手データ男子(必須)'!$A$3:$F$94,2,FALSE)))</f>
        <v/>
      </c>
      <c r="I170" s="18" t="str">
        <f>IF(G170="","",IF(COUNTIF(C170,"*女*"),VLOOKUP(G170,'出場選手データ女子(必須)'!$A$3:$F$100,4,FALSE),VLOOKUP(G170,'出場選手データ男子(必須)'!$A$3:$F$94,4,FALSE)))</f>
        <v/>
      </c>
      <c r="J170" s="41" t="str">
        <f>IF(G170="","",IF(COUNTIF(C170,"*女*"),VLOOKUP(G170,'出場選手データ女子(必須)'!$A$3:$F$100,5,FALSE),VLOOKUP(G170,'出場選手データ男子(必須)'!$A$3:$F$94,5,FALSE)))</f>
        <v/>
      </c>
      <c r="K170" s="47"/>
      <c r="L170" s="48" t="str">
        <f>IF(G170="","",IF(COUNTIF(C170,"*女*"),VLOOKUP(G170,'出場選手データ女子(必須)'!$A$3:$H$100,7,FALSE),VLOOKUP(G170,'出場選手データ男子(必須)'!$A$3:$H$94,7,FALSE)))</f>
        <v/>
      </c>
      <c r="N170" s="28"/>
      <c r="O170" s="59"/>
    </row>
    <row r="171" spans="1:15" ht="15" customHeight="1">
      <c r="A171" s="1">
        <v>151</v>
      </c>
      <c r="B171" s="17"/>
      <c r="C171" s="4" t="str">
        <f t="shared" si="5"/>
        <v/>
      </c>
      <c r="D171" s="4" t="str">
        <f t="shared" si="6"/>
        <v/>
      </c>
      <c r="E171" s="18"/>
      <c r="F171" s="18"/>
      <c r="G171" s="19"/>
      <c r="H171" s="18" t="str">
        <f>IF(G171="","",IF(COUNTIF(C171,"*女*"),VLOOKUP(G171,'出場選手データ女子(必須)'!$A$3:$F$100,2,FALSE),VLOOKUP(G171,'出場選手データ男子(必須)'!$A$3:$F$94,2,FALSE)))</f>
        <v/>
      </c>
      <c r="I171" s="18" t="str">
        <f>IF(G171="","",IF(COUNTIF(C171,"*女*"),VLOOKUP(G171,'出場選手データ女子(必須)'!$A$3:$F$100,4,FALSE),VLOOKUP(G171,'出場選手データ男子(必須)'!$A$3:$F$94,4,FALSE)))</f>
        <v/>
      </c>
      <c r="J171" s="41" t="str">
        <f>IF(G171="","",IF(COUNTIF(C171,"*女*"),VLOOKUP(G171,'出場選手データ女子(必須)'!$A$3:$F$100,5,FALSE),VLOOKUP(G171,'出場選手データ男子(必須)'!$A$3:$F$94,5,FALSE)))</f>
        <v/>
      </c>
      <c r="K171" s="47"/>
      <c r="L171" s="48" t="str">
        <f>IF(G171="","",IF(COUNTIF(C171,"*女*"),VLOOKUP(G171,'出場選手データ女子(必須)'!$A$3:$H$100,7,FALSE),VLOOKUP(G171,'出場選手データ男子(必須)'!$A$3:$H$94,7,FALSE)))</f>
        <v/>
      </c>
      <c r="N171" s="28"/>
      <c r="O171" s="59"/>
    </row>
    <row r="172" spans="1:15" ht="15" customHeight="1">
      <c r="A172" s="1">
        <v>152</v>
      </c>
      <c r="B172" s="17"/>
      <c r="C172" s="4" t="str">
        <f t="shared" si="5"/>
        <v/>
      </c>
      <c r="D172" s="4" t="str">
        <f t="shared" si="6"/>
        <v/>
      </c>
      <c r="E172" s="18"/>
      <c r="F172" s="18"/>
      <c r="G172" s="19"/>
      <c r="H172" s="18" t="str">
        <f>IF(G172="","",IF(COUNTIF(C172,"*女*"),VLOOKUP(G172,'出場選手データ女子(必須)'!$A$3:$F$100,2,FALSE),VLOOKUP(G172,'出場選手データ男子(必須)'!$A$3:$F$94,2,FALSE)))</f>
        <v/>
      </c>
      <c r="I172" s="18" t="str">
        <f>IF(G172="","",IF(COUNTIF(C172,"*女*"),VLOOKUP(G172,'出場選手データ女子(必須)'!$A$3:$F$100,4,FALSE),VLOOKUP(G172,'出場選手データ男子(必須)'!$A$3:$F$94,4,FALSE)))</f>
        <v/>
      </c>
      <c r="J172" s="41" t="str">
        <f>IF(G172="","",IF(COUNTIF(C172,"*女*"),VLOOKUP(G172,'出場選手データ女子(必須)'!$A$3:$F$100,5,FALSE),VLOOKUP(G172,'出場選手データ男子(必須)'!$A$3:$F$94,5,FALSE)))</f>
        <v/>
      </c>
      <c r="K172" s="47"/>
      <c r="L172" s="48" t="str">
        <f>IF(G172="","",IF(COUNTIF(C172,"*女*"),VLOOKUP(G172,'出場選手データ女子(必須)'!$A$3:$H$100,7,FALSE),VLOOKUP(G172,'出場選手データ男子(必須)'!$A$3:$H$94,7,FALSE)))</f>
        <v/>
      </c>
      <c r="O172" s="59"/>
    </row>
    <row r="173" spans="1:15" ht="15" customHeight="1">
      <c r="A173" s="1">
        <v>153</v>
      </c>
      <c r="B173" s="17"/>
      <c r="C173" s="4" t="str">
        <f t="shared" si="5"/>
        <v/>
      </c>
      <c r="D173" s="4" t="str">
        <f t="shared" si="6"/>
        <v/>
      </c>
      <c r="E173" s="18"/>
      <c r="F173" s="18"/>
      <c r="G173" s="19"/>
      <c r="H173" s="18" t="str">
        <f>IF(G173="","",IF(COUNTIF(C173,"*女*"),VLOOKUP(G173,'出場選手データ女子(必須)'!$A$3:$F$100,2,FALSE),VLOOKUP(G173,'出場選手データ男子(必須)'!$A$3:$F$94,2,FALSE)))</f>
        <v/>
      </c>
      <c r="I173" s="18" t="str">
        <f>IF(G173="","",IF(COUNTIF(C173,"*女*"),VLOOKUP(G173,'出場選手データ女子(必須)'!$A$3:$F$100,4,FALSE),VLOOKUP(G173,'出場選手データ男子(必須)'!$A$3:$F$94,4,FALSE)))</f>
        <v/>
      </c>
      <c r="J173" s="41" t="str">
        <f>IF(G173="","",IF(COUNTIF(C173,"*女*"),VLOOKUP(G173,'出場選手データ女子(必須)'!$A$3:$F$100,5,FALSE),VLOOKUP(G173,'出場選手データ男子(必須)'!$A$3:$F$94,5,FALSE)))</f>
        <v/>
      </c>
      <c r="K173" s="47"/>
      <c r="L173" s="48" t="str">
        <f>IF(G173="","",IF(COUNTIF(C173,"*女*"),VLOOKUP(G173,'出場選手データ女子(必須)'!$A$3:$H$100,7,FALSE),VLOOKUP(G173,'出場選手データ男子(必須)'!$A$3:$H$94,7,FALSE)))</f>
        <v/>
      </c>
      <c r="O173" s="59"/>
    </row>
    <row r="174" spans="1:15" ht="15" customHeight="1">
      <c r="A174" s="1">
        <v>154</v>
      </c>
      <c r="B174" s="17"/>
      <c r="C174" s="4" t="str">
        <f t="shared" si="5"/>
        <v/>
      </c>
      <c r="D174" s="4" t="str">
        <f t="shared" si="6"/>
        <v/>
      </c>
      <c r="E174" s="18"/>
      <c r="F174" s="18"/>
      <c r="G174" s="19"/>
      <c r="H174" s="18" t="str">
        <f>IF(G174="","",IF(COUNTIF(C174,"*女*"),VLOOKUP(G174,'出場選手データ女子(必須)'!$A$3:$F$100,2,FALSE),VLOOKUP(G174,'出場選手データ男子(必須)'!$A$3:$F$94,2,FALSE)))</f>
        <v/>
      </c>
      <c r="I174" s="18" t="str">
        <f>IF(G174="","",IF(COUNTIF(C174,"*女*"),VLOOKUP(G174,'出場選手データ女子(必須)'!$A$3:$F$100,4,FALSE),VLOOKUP(G174,'出場選手データ男子(必須)'!$A$3:$F$94,4,FALSE)))</f>
        <v/>
      </c>
      <c r="J174" s="41" t="str">
        <f>IF(G174="","",IF(COUNTIF(C174,"*女*"),VLOOKUP(G174,'出場選手データ女子(必須)'!$A$3:$F$100,5,FALSE),VLOOKUP(G174,'出場選手データ男子(必須)'!$A$3:$F$94,5,FALSE)))</f>
        <v/>
      </c>
      <c r="K174" s="47"/>
      <c r="L174" s="48" t="str">
        <f>IF(G174="","",IF(COUNTIF(C174,"*女*"),VLOOKUP(G174,'出場選手データ女子(必須)'!$A$3:$H$100,7,FALSE),VLOOKUP(G174,'出場選手データ男子(必須)'!$A$3:$H$94,7,FALSE)))</f>
        <v/>
      </c>
      <c r="O174" s="59"/>
    </row>
    <row r="175" spans="1:15" ht="15" customHeight="1">
      <c r="A175" s="1">
        <v>155</v>
      </c>
      <c r="B175" s="17"/>
      <c r="C175" s="4" t="str">
        <f t="shared" si="5"/>
        <v/>
      </c>
      <c r="D175" s="4" t="str">
        <f t="shared" si="6"/>
        <v/>
      </c>
      <c r="E175" s="18"/>
      <c r="F175" s="18"/>
      <c r="G175" s="19"/>
      <c r="H175" s="18" t="str">
        <f>IF(G175="","",IF(COUNTIF(C175,"*女*"),VLOOKUP(G175,'出場選手データ女子(必須)'!$A$3:$F$100,2,FALSE),VLOOKUP(G175,'出場選手データ男子(必須)'!$A$3:$F$94,2,FALSE)))</f>
        <v/>
      </c>
      <c r="I175" s="18" t="str">
        <f>IF(G175="","",IF(COUNTIF(C175,"*女*"),VLOOKUP(G175,'出場選手データ女子(必須)'!$A$3:$F$100,4,FALSE),VLOOKUP(G175,'出場選手データ男子(必須)'!$A$3:$F$94,4,FALSE)))</f>
        <v/>
      </c>
      <c r="J175" s="41" t="str">
        <f>IF(G175="","",IF(COUNTIF(C175,"*女*"),VLOOKUP(G175,'出場選手データ女子(必須)'!$A$3:$F$100,5,FALSE),VLOOKUP(G175,'出場選手データ男子(必須)'!$A$3:$F$94,5,FALSE)))</f>
        <v/>
      </c>
      <c r="K175" s="47"/>
      <c r="L175" s="48" t="str">
        <f>IF(G175="","",IF(COUNTIF(C175,"*女*"),VLOOKUP(G175,'出場選手データ女子(必須)'!$A$3:$H$100,7,FALSE),VLOOKUP(G175,'出場選手データ男子(必須)'!$A$3:$H$94,7,FALSE)))</f>
        <v/>
      </c>
      <c r="O175" s="59"/>
    </row>
    <row r="176" spans="1:15" ht="15" customHeight="1">
      <c r="A176" s="1">
        <v>156</v>
      </c>
      <c r="B176" s="17"/>
      <c r="C176" s="4" t="str">
        <f t="shared" si="5"/>
        <v/>
      </c>
      <c r="D176" s="4" t="str">
        <f t="shared" si="6"/>
        <v/>
      </c>
      <c r="E176" s="18"/>
      <c r="F176" s="18"/>
      <c r="G176" s="19"/>
      <c r="H176" s="18" t="str">
        <f>IF(G176="","",IF(COUNTIF(C176,"*女*"),VLOOKUP(G176,'出場選手データ女子(必須)'!$A$3:$F$100,2,FALSE),VLOOKUP(G176,'出場選手データ男子(必須)'!$A$3:$F$94,2,FALSE)))</f>
        <v/>
      </c>
      <c r="I176" s="18" t="str">
        <f>IF(G176="","",IF(COUNTIF(C176,"*女*"),VLOOKUP(G176,'出場選手データ女子(必須)'!$A$3:$F$100,4,FALSE),VLOOKUP(G176,'出場選手データ男子(必須)'!$A$3:$F$94,4,FALSE)))</f>
        <v/>
      </c>
      <c r="J176" s="41" t="str">
        <f>IF(G176="","",IF(COUNTIF(C176,"*女*"),VLOOKUP(G176,'出場選手データ女子(必須)'!$A$3:$F$100,5,FALSE),VLOOKUP(G176,'出場選手データ男子(必須)'!$A$3:$F$94,5,FALSE)))</f>
        <v/>
      </c>
      <c r="K176" s="47"/>
      <c r="L176" s="48" t="str">
        <f>IF(G176="","",IF(COUNTIF(C176,"*女*"),VLOOKUP(G176,'出場選手データ女子(必須)'!$A$3:$H$100,7,FALSE),VLOOKUP(G176,'出場選手データ男子(必須)'!$A$3:$H$94,7,FALSE)))</f>
        <v/>
      </c>
      <c r="O176" s="59"/>
    </row>
    <row r="177" spans="1:15" ht="15" customHeight="1">
      <c r="A177" s="1">
        <v>157</v>
      </c>
      <c r="B177" s="17"/>
      <c r="C177" s="4" t="str">
        <f t="shared" si="5"/>
        <v/>
      </c>
      <c r="D177" s="4" t="str">
        <f t="shared" si="6"/>
        <v/>
      </c>
      <c r="E177" s="18"/>
      <c r="F177" s="18"/>
      <c r="G177" s="19"/>
      <c r="H177" s="18" t="str">
        <f>IF(G177="","",IF(COUNTIF(C177,"*女*"),VLOOKUP(G177,'出場選手データ女子(必須)'!$A$3:$F$100,2,FALSE),VLOOKUP(G177,'出場選手データ男子(必須)'!$A$3:$F$94,2,FALSE)))</f>
        <v/>
      </c>
      <c r="I177" s="18" t="str">
        <f>IF(G177="","",IF(COUNTIF(C177,"*女*"),VLOOKUP(G177,'出場選手データ女子(必須)'!$A$3:$F$100,4,FALSE),VLOOKUP(G177,'出場選手データ男子(必須)'!$A$3:$F$94,4,FALSE)))</f>
        <v/>
      </c>
      <c r="J177" s="41" t="str">
        <f>IF(G177="","",IF(COUNTIF(C177,"*女*"),VLOOKUP(G177,'出場選手データ女子(必須)'!$A$3:$F$100,5,FALSE),VLOOKUP(G177,'出場選手データ男子(必須)'!$A$3:$F$94,5,FALSE)))</f>
        <v/>
      </c>
      <c r="K177" s="47"/>
      <c r="L177" s="48" t="str">
        <f>IF(G177="","",IF(COUNTIF(C177,"*女*"),VLOOKUP(G177,'出場選手データ女子(必須)'!$A$3:$H$100,7,FALSE),VLOOKUP(G177,'出場選手データ男子(必須)'!$A$3:$H$94,7,FALSE)))</f>
        <v/>
      </c>
      <c r="O177" s="59"/>
    </row>
    <row r="178" spans="1:15" ht="15" customHeight="1">
      <c r="A178" s="1">
        <v>158</v>
      </c>
      <c r="B178" s="17"/>
      <c r="C178" s="4" t="str">
        <f t="shared" si="5"/>
        <v/>
      </c>
      <c r="D178" s="4" t="str">
        <f t="shared" si="6"/>
        <v/>
      </c>
      <c r="E178" s="18"/>
      <c r="F178" s="18"/>
      <c r="G178" s="19"/>
      <c r="H178" s="18" t="str">
        <f>IF(G178="","",IF(COUNTIF(C178,"*女*"),VLOOKUP(G178,'出場選手データ女子(必須)'!$A$3:$F$100,2,FALSE),VLOOKUP(G178,'出場選手データ男子(必須)'!$A$3:$F$94,2,FALSE)))</f>
        <v/>
      </c>
      <c r="I178" s="18" t="str">
        <f>IF(G178="","",IF(COUNTIF(C178,"*女*"),VLOOKUP(G178,'出場選手データ女子(必須)'!$A$3:$F$100,4,FALSE),VLOOKUP(G178,'出場選手データ男子(必須)'!$A$3:$F$94,4,FALSE)))</f>
        <v/>
      </c>
      <c r="J178" s="41" t="str">
        <f>IF(G178="","",IF(COUNTIF(C178,"*女*"),VLOOKUP(G178,'出場選手データ女子(必須)'!$A$3:$F$100,5,FALSE),VLOOKUP(G178,'出場選手データ男子(必須)'!$A$3:$F$94,5,FALSE)))</f>
        <v/>
      </c>
      <c r="K178" s="47"/>
      <c r="L178" s="48" t="str">
        <f>IF(G178="","",IF(COUNTIF(C178,"*女*"),VLOOKUP(G178,'出場選手データ女子(必須)'!$A$3:$H$100,7,FALSE),VLOOKUP(G178,'出場選手データ男子(必須)'!$A$3:$H$94,7,FALSE)))</f>
        <v/>
      </c>
      <c r="O178" s="59"/>
    </row>
    <row r="179" spans="1:15" ht="15" customHeight="1">
      <c r="A179" s="1">
        <v>159</v>
      </c>
      <c r="B179" s="17"/>
      <c r="C179" s="4" t="str">
        <f t="shared" si="5"/>
        <v/>
      </c>
      <c r="D179" s="4" t="str">
        <f t="shared" si="6"/>
        <v/>
      </c>
      <c r="E179" s="18"/>
      <c r="F179" s="18"/>
      <c r="G179" s="19"/>
      <c r="H179" s="18" t="str">
        <f>IF(G179="","",IF(COUNTIF(C179,"*女*"),VLOOKUP(G179,'出場選手データ女子(必須)'!$A$3:$F$100,2,FALSE),VLOOKUP(G179,'出場選手データ男子(必須)'!$A$3:$F$94,2,FALSE)))</f>
        <v/>
      </c>
      <c r="I179" s="18" t="str">
        <f>IF(G179="","",IF(COUNTIF(C179,"*女*"),VLOOKUP(G179,'出場選手データ女子(必須)'!$A$3:$F$100,4,FALSE),VLOOKUP(G179,'出場選手データ男子(必須)'!$A$3:$F$94,4,FALSE)))</f>
        <v/>
      </c>
      <c r="J179" s="41" t="str">
        <f>IF(G179="","",IF(COUNTIF(C179,"*女*"),VLOOKUP(G179,'出場選手データ女子(必須)'!$A$3:$F$100,5,FALSE),VLOOKUP(G179,'出場選手データ男子(必須)'!$A$3:$F$94,5,FALSE)))</f>
        <v/>
      </c>
      <c r="K179" s="47"/>
      <c r="L179" s="48" t="str">
        <f>IF(G179="","",IF(COUNTIF(C179,"*女*"),VLOOKUP(G179,'出場選手データ女子(必須)'!$A$3:$H$100,7,FALSE),VLOOKUP(G179,'出場選手データ男子(必須)'!$A$3:$H$94,7,FALSE)))</f>
        <v/>
      </c>
      <c r="O179" s="59"/>
    </row>
    <row r="180" spans="1:15" ht="15" customHeight="1">
      <c r="A180" s="1">
        <v>160</v>
      </c>
      <c r="B180" s="62"/>
      <c r="C180" s="63" t="str">
        <f t="shared" si="5"/>
        <v/>
      </c>
      <c r="D180" s="63" t="str">
        <f t="shared" si="6"/>
        <v/>
      </c>
      <c r="E180" s="64"/>
      <c r="F180" s="64"/>
      <c r="G180" s="65"/>
      <c r="H180" s="64" t="str">
        <f>IF(G180="","",IF(COUNTIF(C180,"*女*"),VLOOKUP(G180,'出場選手データ女子(必須)'!$A$3:$F$100,2,FALSE),VLOOKUP(G180,'出場選手データ男子(必須)'!$A$3:$F$94,2,FALSE)))</f>
        <v/>
      </c>
      <c r="I180" s="64" t="str">
        <f>IF(G180="","",IF(COUNTIF(C180,"*女*"),VLOOKUP(G180,'出場選手データ女子(必須)'!$A$3:$F$100,4,FALSE),VLOOKUP(G180,'出場選手データ男子(必須)'!$A$3:$F$94,4,FALSE)))</f>
        <v/>
      </c>
      <c r="J180" s="66" t="str">
        <f>IF(G180="","",IF(COUNTIF(C180,"*女*"),VLOOKUP(G180,'出場選手データ女子(必須)'!$A$3:$F$100,5,FALSE),VLOOKUP(G180,'出場選手データ男子(必須)'!$A$3:$F$94,5,FALSE)))</f>
        <v/>
      </c>
      <c r="K180" s="67"/>
      <c r="L180" s="68" t="str">
        <f>IF(G180="","",IF(COUNTIF(C180,"*女*"),VLOOKUP(G180,'出場選手データ女子(必須)'!$A$3:$H$100,7,FALSE),VLOOKUP(G180,'出場選手データ男子(必須)'!$A$3:$H$94,7,FALSE)))</f>
        <v/>
      </c>
      <c r="O180" s="59"/>
    </row>
  </sheetData>
  <sheetProtection sheet="1" objects="1" scenarios="1"/>
  <mergeCells count="10">
    <mergeCell ref="D5:H5"/>
    <mergeCell ref="K5:M5"/>
    <mergeCell ref="K6:M6"/>
    <mergeCell ref="K7:M7"/>
    <mergeCell ref="K8:M8"/>
    <mergeCell ref="A1:P1"/>
    <mergeCell ref="D3:H3"/>
    <mergeCell ref="K3:L3"/>
    <mergeCell ref="D4:H4"/>
    <mergeCell ref="K4:M4"/>
  </mergeCells>
  <conditionalFormatting sqref="C21:C180">
    <cfRule type="expression" dxfId="0" priority="355" stopIfTrue="1">
      <formula>NOT(ISERROR(SEARCH("女",C21)))</formula>
    </cfRule>
  </conditionalFormatting>
  <dataValidations count="1">
    <dataValidation allowBlank="1" showInputMessage="1" showErrorMessage="1" sqref="D5:H5 L21:L180 M21:M120 H21:I180" xr:uid="{00000000-0002-0000-0600-000000000000}"/>
  </dataValidations>
  <pageMargins left="0.53" right="0" top="0.51" bottom="0" header="0.33" footer="0.511811023622047"/>
  <pageSetup paperSize="9" scale="84" fitToHeight="0" orientation="portrait"/>
  <headerFooter alignWithMargins="0">
    <oddHeader>&amp;RP&amp;P</oddHeader>
  </headerFooter>
  <rowBreaks count="2" manualBreakCount="2">
    <brk id="70" max="15" man="1"/>
    <brk id="120" max="15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中部開催大会 選手データ提出ファイル</dc:title>
  <dc:subject/>
  <dc:creator>Yuya Takeshita</dc:creator>
  <cp:keywords/>
  <dc:description/>
  <cp:lastModifiedBy>saiki</cp:lastModifiedBy>
  <cp:revision/>
  <dcterms:created xsi:type="dcterms:W3CDTF">2017-03-27T01:41:00Z</dcterms:created>
  <dcterms:modified xsi:type="dcterms:W3CDTF">2026-04-16T11:18:19Z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