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職員共有FS\財政課\財政室\決算統計\財政状況資料集（比較分析表）\R05決算\0919期限【総務省財務調査課】令和５年度財政状況資料集の作成について（2回目・地方公会計関係）\"/>
    </mc:Choice>
  </mc:AlternateContent>
  <xr:revisionPtr revIDLastSave="0" documentId="13_ncr:1_{57FAEFFF-0816-4AC7-9B4F-F1E711C232CC}" xr6:coauthVersionLast="47" xr6:coauthVersionMax="47" xr10:uidLastSave="{00000000-0000-0000-0000-000000000000}"/>
  <bookViews>
    <workbookView xWindow="-24120" yWindow="-1110" windowWidth="24240" windowHeight="13290" tabRatio="798"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s="1"/>
  <c r="BY42" i="7"/>
  <c r="BW42" i="7" s="1"/>
  <c r="BE42" i="7"/>
  <c r="AM42" i="7"/>
  <c r="U42" i="7"/>
  <c r="E42" i="7"/>
  <c r="C42" i="7" s="1"/>
  <c r="DG41" i="7"/>
  <c r="CQ41" i="7"/>
  <c r="CO41" i="7"/>
  <c r="BY41" i="7"/>
  <c r="BW41" i="7"/>
  <c r="BE41" i="7"/>
  <c r="AM41" i="7"/>
  <c r="U41" i="7"/>
  <c r="E41" i="7"/>
  <c r="C41" i="7"/>
  <c r="DG40" i="7"/>
  <c r="CQ40" i="7"/>
  <c r="CO40" i="7"/>
  <c r="BY40" i="7"/>
  <c r="BW40" i="7"/>
  <c r="BE40" i="7"/>
  <c r="AM40" i="7"/>
  <c r="U40" i="7"/>
  <c r="E40" i="7"/>
  <c r="C40" i="7" s="1"/>
  <c r="DG39" i="7"/>
  <c r="CQ39" i="7"/>
  <c r="CO39" i="7"/>
  <c r="BY39" i="7"/>
  <c r="BE39" i="7"/>
  <c r="AM39" i="7"/>
  <c r="U39" i="7"/>
  <c r="E39" i="7"/>
  <c r="C39" i="7" s="1"/>
  <c r="DG38" i="7"/>
  <c r="CQ38" i="7"/>
  <c r="CO38" i="7" s="1"/>
  <c r="BY38" i="7"/>
  <c r="BE38" i="7"/>
  <c r="AM38" i="7"/>
  <c r="U38" i="7"/>
  <c r="E38" i="7"/>
  <c r="C38" i="7" s="1"/>
  <c r="DG37" i="7"/>
  <c r="CQ37" i="7"/>
  <c r="CO37" i="7"/>
  <c r="BY37" i="7"/>
  <c r="BE37" i="7"/>
  <c r="AM37" i="7"/>
  <c r="U37" i="7"/>
  <c r="E37" i="7"/>
  <c r="C37" i="7" s="1"/>
  <c r="DG36" i="7"/>
  <c r="CQ36" i="7"/>
  <c r="CO36" i="7"/>
  <c r="BY36" i="7"/>
  <c r="BG36" i="7"/>
  <c r="AM36" i="7"/>
  <c r="W36" i="7"/>
  <c r="E36" i="7"/>
  <c r="C36" i="7"/>
  <c r="DG35" i="7"/>
  <c r="CQ35" i="7"/>
  <c r="CO35" i="7" s="1"/>
  <c r="BY35" i="7"/>
  <c r="BG35" i="7"/>
  <c r="AM35" i="7"/>
  <c r="W35" i="7"/>
  <c r="E35" i="7"/>
  <c r="C35" i="7"/>
  <c r="DG34" i="7"/>
  <c r="CQ34" i="7"/>
  <c r="BY34" i="7"/>
  <c r="BG34" i="7"/>
  <c r="AO34" i="7"/>
  <c r="W34" i="7"/>
  <c r="E34" i="7"/>
  <c r="C34" i="7"/>
  <c r="U34" i="7" l="1"/>
  <c r="U35" i="7" s="1"/>
  <c r="U36" i="7" s="1"/>
  <c r="AM34" i="7" l="1"/>
  <c r="BE34" i="7"/>
  <c r="BE35" i="7" s="1"/>
  <c r="BE36" i="7" s="1"/>
  <c r="BW34" i="7" l="1"/>
  <c r="BW35" i="7" s="1"/>
  <c r="BW36" i="7" s="1"/>
  <c r="BW37" i="7" s="1"/>
  <c r="BW38" i="7" s="1"/>
  <c r="BW39" i="7" s="1"/>
  <c r="CO34" i="7" l="1"/>
</calcChain>
</file>

<file path=xl/sharedStrings.xml><?xml version="1.0" encoding="utf-8"?>
<sst xmlns="http://schemas.openxmlformats.org/spreadsheetml/2006/main" count="1066" uniqueCount="550">
  <si>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</si>
  <si>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</si>
  <si>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</si>
  <si>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</si>
  <si>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</si>
  <si>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</si>
  <si>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</si>
  <si>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</si>
  <si>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</si>
  <si>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</si>
  <si>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</si>
  <si>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</si>
  <si>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</si>
  <si>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</si>
  <si>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</si>
  <si>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</si>
  <si>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</si>
  <si>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</si>
  <si>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</si>
  <si>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</si>
  <si>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Ⅱ－２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</si>
  <si>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</si>
  <si>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</si>
  <si>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</si>
  <si>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</si>
  <si>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</si>
  <si>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</si>
  <si>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</si>
  <si>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</si>
  <si>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</si>
  <si>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</si>
  <si>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</si>
  <si>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</si>
  <si>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</si>
  <si>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三朝町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</si>
  <si>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</si>
  <si>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</si>
  <si>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</si>
  <si>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</si>
  <si>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</si>
  <si>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</si>
  <si>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</si>
  <si>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</si>
  <si>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</si>
  <si>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</si>
  <si>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</si>
  <si>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</si>
  <si>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</si>
  <si>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</si>
  <si>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</si>
  <si>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</si>
  <si>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</si>
  <si>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</si>
  <si>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</si>
  <si>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</si>
  <si>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</si>
  <si>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</si>
  <si>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</si>
  <si>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</si>
  <si>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</si>
  <si>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</si>
  <si>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</si>
  <si>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</si>
  <si>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</si>
  <si>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</si>
  <si>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</si>
  <si>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</si>
  <si>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</si>
  <si>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</si>
  <si>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</si>
  <si>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</si>
  <si>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</si>
  <si>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</si>
  <si>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</si>
  <si>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</si>
  <si>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</si>
  <si>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</si>
  <si>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</si>
  <si>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</si>
  <si>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</si>
  <si>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</si>
  <si>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</si>
  <si>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</si>
  <si>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</si>
  <si>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</si>
  <si>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</si>
  <si>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</si>
  <si>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</si>
  <si>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</si>
  <si>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</si>
  <si>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</si>
  <si>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</si>
  <si>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</si>
  <si>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</si>
  <si>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</si>
  <si>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</si>
  <si>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</si>
  <si>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</si>
  <si>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</si>
  <si>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</si>
  <si>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</si>
  <si>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</si>
  <si>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</si>
  <si>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</si>
  <si>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</si>
  <si>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</si>
  <si>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</si>
  <si>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</si>
  <si>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</si>
  <si>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</si>
  <si>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</si>
  <si>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</si>
  <si>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</si>
  <si>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</si>
  <si>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</si>
  <si>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</si>
  <si>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</si>
  <si>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</si>
  <si>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</si>
  <si>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</si>
  <si>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</si>
  <si>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</si>
  <si>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</si>
  <si>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</si>
  <si>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</si>
  <si>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</si>
  <si>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</si>
  <si>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</si>
  <si>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</si>
  <si>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</si>
  <si>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</si>
  <si>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</si>
  <si>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</si>
  <si>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</si>
  <si>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</si>
  <si>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</si>
  <si>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</si>
  <si>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</si>
  <si>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</si>
  <si>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</si>
  <si>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</si>
  <si>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</si>
  <si>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</si>
  <si>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</si>
  <si>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</si>
  <si>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</si>
  <si>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鳥取県三朝町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</si>
  <si>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</si>
  <si>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</si>
  <si>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</si>
  <si>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</si>
  <si>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</si>
  <si>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</si>
  <si>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</si>
  <si>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</si>
  <si>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</si>
  <si>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</si>
  <si>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</si>
  <si>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</si>
  <si>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</si>
  <si>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</si>
  <si>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</si>
  <si>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</si>
  <si>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</si>
  <si>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</si>
  <si>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</si>
  <si>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</si>
  <si>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</si>
  <si>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</si>
  <si>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</si>
  <si>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</si>
  <si>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</si>
  <si>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</si>
  <si>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</si>
  <si>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</si>
  <si>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</si>
  <si>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</si>
  <si>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</si>
  <si>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</si>
  <si>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</si>
  <si>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</si>
  <si>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</si>
  <si>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</si>
  <si>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</si>
  <si>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</si>
  <si>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</si>
  <si>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</si>
  <si>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</si>
  <si>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</si>
  <si>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</si>
  <si>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</si>
  <si>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</si>
  <si>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</si>
  <si>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</si>
  <si>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</si>
  <si>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</si>
  <si>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</si>
  <si>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</si>
  <si>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</si>
  <si>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</si>
  <si>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</si>
  <si>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</si>
  <si>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</si>
  <si>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</si>
  <si>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</si>
  <si>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</si>
  <si>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</si>
  <si>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</si>
  <si>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</si>
  <si>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</si>
  <si>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</si>
  <si>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</si>
  <si>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</si>
  <si>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</si>
  <si>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</si>
  <si>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</si>
  <si>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</si>
  <si>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</si>
  <si>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</si>
  <si>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</si>
  <si>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</si>
  <si>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</si>
  <si>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</si>
  <si>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</si>
  <si>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</si>
  <si>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</si>
  <si>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</si>
  <si>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</si>
  <si>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</si>
  <si>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</si>
  <si>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</si>
  <si>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</si>
  <si>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</si>
  <si>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</si>
  <si>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</si>
  <si>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</si>
  <si>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</si>
  <si>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</si>
  <si>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</si>
  <si>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</si>
  <si>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</si>
  <si>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</si>
  <si>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</si>
  <si>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</si>
  <si>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</si>
  <si>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</si>
  <si>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</si>
  <si>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</si>
  <si>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</si>
  <si>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</si>
  <si>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</si>
  <si>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</si>
  <si>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</si>
  <si>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</si>
  <si>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</si>
  <si>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</si>
  <si>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</si>
  <si>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</si>
  <si>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</si>
  <si>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</si>
  <si>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</si>
  <si>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</si>
  <si>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</si>
  <si>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</si>
  <si>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</si>
  <si>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</si>
  <si>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</si>
  <si>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</si>
  <si>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</si>
  <si>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</si>
  <si>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</si>
  <si>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</si>
  <si>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</si>
  <si>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</si>
  <si>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</si>
  <si>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</si>
  <si>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</si>
  <si>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</si>
  <si>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</si>
  <si>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</si>
  <si>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</si>
  <si>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</si>
  <si>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</si>
  <si>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</si>
  <si>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</si>
  <si>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</si>
  <si>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</si>
  <si>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</si>
  <si>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</si>
  <si>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</si>
  <si>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</si>
  <si>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</si>
  <si>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</si>
  <si>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</si>
  <si>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</si>
  <si>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</si>
  <si>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</si>
  <si>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</si>
  <si>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鳥取県三朝町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</si>
  <si>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</si>
  <si>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</si>
  <si>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</si>
  <si>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</si>
  <si>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</si>
  <si>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</si>
  <si>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</si>
  <si>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</si>
  <si>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</si>
  <si>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</si>
  <si>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</si>
  <si>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</si>
  <si>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</si>
  <si>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</si>
  <si>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</si>
  <si>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</si>
  <si>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</si>
  <si>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</si>
  <si>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</si>
  <si>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</si>
  <si>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グリーンサービス</t>
  </si>
  <si>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</si>
  <si>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</si>
  <si>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</si>
  <si>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</si>
  <si>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</si>
  <si>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</si>
  <si>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</si>
  <si>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</si>
  <si>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</si>
  <si>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</si>
  <si>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</si>
  <si>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</si>
  <si>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</si>
  <si>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</si>
  <si>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</si>
  <si>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</si>
  <si>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</si>
  <si>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</si>
  <si>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</si>
  <si>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温泉配当事業特別会計</t>
    <phoneticPr fontId="5"/>
  </si>
  <si>
    <t>法非適用企業</t>
    <phoneticPr fontId="5"/>
  </si>
  <si>
    <t>下水道事業特別会計</t>
    <phoneticPr fontId="5"/>
  </si>
  <si>
    <t>集落排水処理事業特別会計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</si>
  <si>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</si>
  <si>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</si>
  <si>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</si>
  <si>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</si>
  <si>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</si>
  <si>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rPh sb="0" eb="3">
      <t>トットリケン</t>
    </rPh>
    <rPh sb="3" eb="5">
      <t>チョウソン</t>
    </rPh>
    <rPh sb="5" eb="7">
      <t>ソウゴウ</t>
    </rPh>
    <rPh sb="7" eb="9">
      <t>ジム</t>
    </rPh>
    <rPh sb="9" eb="11">
      <t>クミアイ</t>
    </rPh>
    <phoneticPr fontId="25"/>
  </si>
  <si>
    <t>-</t>
  </si>
  <si>
    <t>鳥取中部ふるさと広域連合（一般会計）</t>
    <rPh sb="0" eb="2">
      <t>トットリ</t>
    </rPh>
    <rPh sb="2" eb="4">
      <t>チュウブ</t>
    </rPh>
    <rPh sb="8" eb="10">
      <t>コウイキ</t>
    </rPh>
    <rPh sb="10" eb="12">
      <t>レンゴウ</t>
    </rPh>
    <rPh sb="13" eb="15">
      <t>イッパン</t>
    </rPh>
    <rPh sb="15" eb="17">
      <t>カイケイ</t>
    </rPh>
    <phoneticPr fontId="25"/>
  </si>
  <si>
    <t>鳥取中部ふるさと広域連合（中部ふるさと市町村圏振興事業特別会計）</t>
    <rPh sb="0" eb="2">
      <t>トットリ</t>
    </rPh>
    <rPh sb="2" eb="4">
      <t>チュウブ</t>
    </rPh>
    <rPh sb="8" eb="10">
      <t>コウイキ</t>
    </rPh>
    <rPh sb="10" eb="12">
      <t>レンゴウ</t>
    </rPh>
    <rPh sb="13" eb="15">
      <t>チュウブ</t>
    </rPh>
    <rPh sb="19" eb="22">
      <t>シチョウソン</t>
    </rPh>
    <rPh sb="22" eb="23">
      <t>ケン</t>
    </rPh>
    <rPh sb="23" eb="25">
      <t>シンコウ</t>
    </rPh>
    <rPh sb="25" eb="27">
      <t>ジギョウ</t>
    </rPh>
    <rPh sb="27" eb="29">
      <t>トクベツ</t>
    </rPh>
    <rPh sb="29" eb="31">
      <t>カイケイ</t>
    </rPh>
    <phoneticPr fontId="25"/>
  </si>
  <si>
    <t>鳥取中部ふるさと広域連合（交通災害共済事業特別会計）</t>
    <rPh sb="0" eb="2">
      <t>トットリ</t>
    </rPh>
    <rPh sb="2" eb="4">
      <t>チュウブ</t>
    </rPh>
    <rPh sb="8" eb="10">
      <t>コウイキ</t>
    </rPh>
    <rPh sb="10" eb="12">
      <t>レンゴウ</t>
    </rPh>
    <rPh sb="13" eb="15">
      <t>コウツウ</t>
    </rPh>
    <rPh sb="15" eb="17">
      <t>サイガイ</t>
    </rPh>
    <rPh sb="17" eb="19">
      <t>キョウサイ</t>
    </rPh>
    <rPh sb="19" eb="21">
      <t>ジギョウ</t>
    </rPh>
    <rPh sb="21" eb="23">
      <t>トクベツ</t>
    </rPh>
    <rPh sb="23" eb="25">
      <t>カイケイ</t>
    </rPh>
    <phoneticPr fontId="25"/>
  </si>
  <si>
    <t>鳥取県後期高齢者医療広域連合（一般会計）</t>
    <rPh sb="0" eb="3">
      <t>トットリケン</t>
    </rPh>
    <rPh sb="3" eb="5">
      <t>コウキ</t>
    </rPh>
    <rPh sb="5" eb="8">
      <t>コウレイシャ</t>
    </rPh>
    <rPh sb="8" eb="10">
      <t>イリョウ</t>
    </rPh>
    <rPh sb="10" eb="12">
      <t>コウイキ</t>
    </rPh>
    <rPh sb="12" eb="14">
      <t>レンゴウ</t>
    </rPh>
    <rPh sb="15" eb="17">
      <t>イッパン</t>
    </rPh>
    <rPh sb="17" eb="19">
      <t>カイケイ</t>
    </rPh>
    <phoneticPr fontId="25"/>
  </si>
  <si>
    <t>鳥取県後期高齢者医療広域連合（後期高齢者医療特別会計）</t>
    <rPh sb="0" eb="3">
      <t>トットリケン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</si>
  <si>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</si>
  <si>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</si>
  <si>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</si>
  <si>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</si>
  <si>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</si>
  <si>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</si>
  <si>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</si>
  <si>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</si>
  <si>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</si>
  <si>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</si>
  <si>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</si>
  <si>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</si>
  <si>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</si>
  <si>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</si>
  <si>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</si>
  <si>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</si>
  <si>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</si>
  <si>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</si>
  <si>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</si>
  <si>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</si>
  <si>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</si>
  <si>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</si>
  <si>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</si>
  <si>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</si>
  <si>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</si>
  <si>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</si>
  <si>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</si>
  <si>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</si>
  <si>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</si>
  <si>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</si>
  <si>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</si>
  <si>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</si>
  <si>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</si>
  <si>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</si>
  <si>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</si>
  <si>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</si>
  <si>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</si>
  <si>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</si>
  <si>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</si>
  <si>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</si>
  <si>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</si>
  <si>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</si>
  <si>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</si>
  <si>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</si>
  <si>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</si>
  <si>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</si>
  <si>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</si>
  <si>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</si>
  <si>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</si>
  <si>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</si>
  <si>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</si>
  <si>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温泉配湯事業特別会計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</si>
  <si>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</si>
  <si>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</si>
  <si>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</si>
  <si>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</si>
  <si>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</si>
  <si>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</si>
  <si>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</si>
  <si>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</si>
  <si>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</si>
  <si>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</si>
  <si>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</si>
  <si>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</si>
  <si>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</si>
  <si>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</si>
  <si>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</si>
  <si>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</si>
  <si>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</si>
  <si>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</si>
  <si>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</si>
  <si>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</si>
  <si>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</si>
  <si>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</si>
  <si>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</si>
  <si>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</si>
  <si>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</si>
  <si>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</si>
  <si>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</si>
  <si>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</si>
  <si>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</si>
  <si>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</si>
  <si>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</si>
  <si>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</si>
  <si>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</si>
  <si>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</si>
  <si>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</si>
  <si>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</si>
  <si>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</si>
  <si>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</si>
  <si>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</si>
  <si>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</si>
  <si>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</si>
  <si>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</si>
  <si>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</si>
  <si>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</si>
  <si>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</si>
  <si>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</si>
  <si>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</si>
  <si>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</si>
  <si>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</si>
  <si>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</si>
  <si>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</si>
  <si>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</si>
  <si>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</si>
  <si>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</si>
  <si>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</si>
  <si>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</si>
  <si>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</si>
  <si>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</si>
  <si>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</si>
  <si>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</si>
  <si>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</si>
  <si>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</si>
  <si>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</si>
  <si>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</si>
  <si>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</si>
  <si>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</si>
  <si>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</si>
  <si>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</si>
  <si>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</si>
  <si>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</si>
  <si>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</si>
  <si>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</si>
  <si>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</si>
  <si>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</si>
  <si>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</si>
  <si>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</si>
  <si>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</si>
  <si>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0.85</t>
  </si>
  <si>
    <t>▲ 2.26</t>
  </si>
  <si>
    <t>会計</t>
    <rPh sb="0" eb="2">
      <t>カイケイ</t>
    </rPh>
    <phoneticPr fontId="5"/>
  </si>
  <si>
    <t>水道事業会計</t>
  </si>
  <si>
    <t>一般会計</t>
  </si>
  <si>
    <t>介護保険事業特別会計</t>
  </si>
  <si>
    <t>下水道事業特別会計</t>
  </si>
  <si>
    <t>集落排水処理事業特別会計</t>
  </si>
  <si>
    <t>国民健康保険事業特別会計</t>
  </si>
  <si>
    <t>後期高齢者医療事業特別会計</t>
  </si>
  <si>
    <t>温泉配当事業特別会計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</si>
  <si>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</si>
  <si>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</si>
  <si>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</si>
  <si>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</si>
  <si>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</si>
  <si>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</si>
  <si>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</si>
  <si>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</si>
  <si>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</si>
  <si>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</si>
  <si>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</si>
  <si>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</si>
  <si>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</si>
  <si>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</si>
  <si>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</si>
  <si>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</si>
  <si>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</si>
  <si>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</si>
  <si>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</si>
  <si>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</si>
  <si>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</si>
  <si>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</si>
  <si>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</si>
  <si>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</si>
  <si>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</si>
  <si>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</si>
  <si>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</si>
  <si>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</si>
  <si>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</si>
  <si>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</si>
  <si>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</si>
  <si>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</si>
  <si>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</si>
  <si>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</si>
  <si>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</si>
  <si>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</si>
  <si>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</si>
  <si>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</si>
  <si>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</si>
  <si>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</si>
  <si>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</si>
  <si>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</si>
  <si>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</si>
  <si>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</si>
  <si>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</si>
  <si>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</si>
  <si>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</si>
  <si>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公共施設営繕基金</t>
    <rPh sb="0" eb="4">
      <t>コウキョウシセツ</t>
    </rPh>
    <rPh sb="4" eb="6">
      <t>エイゼン</t>
    </rPh>
    <rPh sb="6" eb="8">
      <t>キキン</t>
    </rPh>
    <phoneticPr fontId="5"/>
  </si>
  <si>
    <t>ふるさと応援基金</t>
    <rPh sb="4" eb="8">
      <t>オウエンキキン</t>
    </rPh>
    <phoneticPr fontId="25"/>
  </si>
  <si>
    <t>観光振興基金</t>
    <rPh sb="0" eb="2">
      <t>カンコウ</t>
    </rPh>
    <rPh sb="2" eb="6">
      <t>シンコウキキン</t>
    </rPh>
    <phoneticPr fontId="25"/>
  </si>
  <si>
    <t>電源立地地域対策交付金基金</t>
    <rPh sb="0" eb="4">
      <t>デンゲンリッチ</t>
    </rPh>
    <rPh sb="4" eb="11">
      <t>チイキタイサクコウフキン</t>
    </rPh>
    <rPh sb="11" eb="13">
      <t>キキン</t>
    </rPh>
    <phoneticPr fontId="25"/>
  </si>
  <si>
    <t>社会福祉基金</t>
    <rPh sb="0" eb="6">
      <t>シャカイフクシキキン</t>
    </rPh>
    <phoneticPr fontId="25"/>
  </si>
  <si>
    <t>基金残高合計</t>
    <rPh sb="0" eb="2">
      <t>キキン</t>
    </rPh>
    <rPh sb="2" eb="4">
      <t>ザンダカ</t>
    </rPh>
    <rPh sb="4" eb="6">
      <t>ゴウケイ</t>
    </rPh>
    <phoneticPr fontId="5"/>
  </si>
  <si>
    <t>　交付税算入率の高い地方債（過疎対策事業債、緊急防災・減災事業債）の活用や計画的な基金積立により、将来負担額を上回る充当可能財源が確保できており、将来負担比率未発生の状況が続いている。
　一方の有形固定資産減価償却率は、上記のとおり微増を続けている。</t>
    <rPh sb="1" eb="4">
      <t>コウフゼイ</t>
    </rPh>
    <rPh sb="4" eb="6">
      <t>サンニュウ</t>
    </rPh>
    <rPh sb="6" eb="7">
      <t>リツ</t>
    </rPh>
    <phoneticPr fontId="5"/>
  </si>
  <si>
    <t>　従来どおり将来負担比率は未発生を続けているが、これまで類似団体平均と同水準で推移してきた実質公債費比率は昨年度から０．７ポイントの増となった。これは大型事業分の元金償還が始まり、分子となる公債費（普通会計分）が増となったもので、今後も小学校新校舎整備分（関連工事を含め令和７年度完成予定）の元金償還が順次開始されるため、実質公債費比率の増が見込まれている。</t>
    <rPh sb="1" eb="3">
      <t>ジュウライ</t>
    </rPh>
    <rPh sb="6" eb="8">
      <t>ショウライ</t>
    </rPh>
    <rPh sb="8" eb="10">
      <t>フタン</t>
    </rPh>
    <rPh sb="10" eb="12">
      <t>ヒリツ</t>
    </rPh>
    <rPh sb="13" eb="16">
      <t>ミハッセイ</t>
    </rPh>
    <rPh sb="17" eb="18">
      <t>ツヅ</t>
    </rPh>
    <rPh sb="28" eb="30">
      <t>ルイジ</t>
    </rPh>
    <rPh sb="30" eb="32">
      <t>ダンタイ</t>
    </rPh>
    <rPh sb="32" eb="34">
      <t>ヘイキン</t>
    </rPh>
    <rPh sb="35" eb="38">
      <t>ドウスイジュン</t>
    </rPh>
    <rPh sb="39" eb="41">
      <t>スイイ</t>
    </rPh>
    <rPh sb="45" eb="47">
      <t>ジッシツ</t>
    </rPh>
    <rPh sb="47" eb="50">
      <t>コウサイヒ</t>
    </rPh>
    <rPh sb="50" eb="52">
      <t>ヒリツ</t>
    </rPh>
    <rPh sb="53" eb="56">
      <t>サクネンド</t>
    </rPh>
    <rPh sb="66" eb="67">
      <t>ゾウ</t>
    </rPh>
    <rPh sb="75" eb="77">
      <t>オオガタ</t>
    </rPh>
    <rPh sb="77" eb="79">
      <t>ジギョウ</t>
    </rPh>
    <rPh sb="79" eb="80">
      <t>ブン</t>
    </rPh>
    <rPh sb="81" eb="83">
      <t>モトキン</t>
    </rPh>
    <rPh sb="83" eb="85">
      <t>ショウカン</t>
    </rPh>
    <rPh sb="86" eb="87">
      <t>ハジ</t>
    </rPh>
    <rPh sb="90" eb="92">
      <t>ブンシ</t>
    </rPh>
    <rPh sb="95" eb="98">
      <t>コウサイヒ</t>
    </rPh>
    <rPh sb="99" eb="101">
      <t>フツウ</t>
    </rPh>
    <rPh sb="101" eb="103">
      <t>カイケイ</t>
    </rPh>
    <rPh sb="103" eb="104">
      <t>ブン</t>
    </rPh>
    <rPh sb="106" eb="107">
      <t>ゾウ</t>
    </rPh>
    <rPh sb="115" eb="117">
      <t>コンゴ</t>
    </rPh>
    <rPh sb="118" eb="121">
      <t>ショウガッコウ</t>
    </rPh>
    <rPh sb="121" eb="122">
      <t>シン</t>
    </rPh>
    <rPh sb="122" eb="124">
      <t>コウシャ</t>
    </rPh>
    <rPh sb="124" eb="126">
      <t>セイビ</t>
    </rPh>
    <rPh sb="126" eb="127">
      <t>ブン</t>
    </rPh>
    <rPh sb="128" eb="130">
      <t>カンレン</t>
    </rPh>
    <rPh sb="130" eb="132">
      <t>コウジ</t>
    </rPh>
    <rPh sb="133" eb="134">
      <t>フク</t>
    </rPh>
    <rPh sb="135" eb="137">
      <t>レイワ</t>
    </rPh>
    <rPh sb="138" eb="140">
      <t>ネンド</t>
    </rPh>
    <rPh sb="140" eb="142">
      <t>カンセイ</t>
    </rPh>
    <rPh sb="142" eb="144">
      <t>ヨテイ</t>
    </rPh>
    <rPh sb="146" eb="148">
      <t>モトキン</t>
    </rPh>
    <rPh sb="148" eb="150">
      <t>ショウカン</t>
    </rPh>
    <rPh sb="151" eb="153">
      <t>ジュンジ</t>
    </rPh>
    <rPh sb="153" eb="155">
      <t>カイシ</t>
    </rPh>
    <rPh sb="161" eb="163">
      <t>ジッシツ</t>
    </rPh>
    <rPh sb="163" eb="166">
      <t>コウサイヒ</t>
    </rPh>
    <rPh sb="166" eb="168">
      <t>ヒリツ</t>
    </rPh>
    <rPh sb="169" eb="170">
      <t>ゾウ</t>
    </rPh>
    <rPh sb="171" eb="173">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</si>
</sst>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D6FB-436F-9826-7A4F6FB2F41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67387</c:v>
                </c:pt>
                <c:pt idx="1">
                  <c:v>193238</c:v>
                </c:pt>
                <c:pt idx="2">
                  <c:v>115649</c:v>
                </c:pt>
                <c:pt idx="3">
                  <c:v>254301</c:v>
                </c:pt>
                <c:pt idx="4">
                  <c:v>234092</c:v>
                </c:pt>
              </c:numCache>
            </c:numRef>
          </c:val>
          <c:smooth val="0"/>
          <c:extLst>
            <c:ext xmlns:c16="http://schemas.microsoft.com/office/drawing/2014/chart" uri="{C3380CC4-5D6E-409C-BE32-E72D297353CC}">
              <c16:uniqueId val="{00000001-D6FB-436F-9826-7A4F6FB2F4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4.01</c:v>
                </c:pt>
                <c:pt idx="1">
                  <c:v>2.9</c:v>
                </c:pt>
                <c:pt idx="2">
                  <c:v>1.6</c:v>
                </c:pt>
                <c:pt idx="3">
                  <c:v>3.4</c:v>
                </c:pt>
                <c:pt idx="4">
                  <c:v>5.19</c:v>
                </c:pt>
              </c:numCache>
            </c:numRef>
          </c:val>
          <c:extLst>
            <c:ext xmlns:c16="http://schemas.microsoft.com/office/drawing/2014/chart" uri="{C3380CC4-5D6E-409C-BE32-E72D297353CC}">
              <c16:uniqueId val="{00000000-D602-4A65-AC5F-EDE816F4E26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30.21</c:v>
                </c:pt>
                <c:pt idx="1">
                  <c:v>28.6</c:v>
                </c:pt>
                <c:pt idx="2">
                  <c:v>25.57</c:v>
                </c:pt>
                <c:pt idx="3">
                  <c:v>28.31</c:v>
                </c:pt>
                <c:pt idx="4">
                  <c:v>28.1</c:v>
                </c:pt>
              </c:numCache>
            </c:numRef>
          </c:val>
          <c:extLst>
            <c:ext xmlns:c16="http://schemas.microsoft.com/office/drawing/2014/chart" uri="{C3380CC4-5D6E-409C-BE32-E72D297353CC}">
              <c16:uniqueId val="{00000001-D602-4A65-AC5F-EDE816F4E2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1.83</c:v>
                </c:pt>
                <c:pt idx="1">
                  <c:v>-0.85</c:v>
                </c:pt>
                <c:pt idx="2">
                  <c:v>-2.2599999999999998</c:v>
                </c:pt>
                <c:pt idx="3">
                  <c:v>3.6</c:v>
                </c:pt>
                <c:pt idx="4">
                  <c:v>1.85</c:v>
                </c:pt>
              </c:numCache>
            </c:numRef>
          </c:val>
          <c:smooth val="0"/>
          <c:extLst>
            <c:ext xmlns:c16="http://schemas.microsoft.com/office/drawing/2014/chart" uri="{C3380CC4-5D6E-409C-BE32-E72D297353CC}">
              <c16:uniqueId val="{00000002-D602-4A65-AC5F-EDE816F4E2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0.16</c:v>
                </c:pt>
                <c:pt idx="4">
                  <c:v>#N/A</c:v>
                </c:pt>
                <c:pt idx="5">
                  <c:v>0</c:v>
                </c:pt>
                <c:pt idx="6">
                  <c:v>#N/A</c:v>
                </c:pt>
                <c:pt idx="7">
                  <c:v>0.93</c:v>
                </c:pt>
                <c:pt idx="8">
                  <c:v>0</c:v>
                </c:pt>
                <c:pt idx="9">
                  <c:v>0</c:v>
                </c:pt>
              </c:numCache>
            </c:numRef>
          </c:val>
          <c:extLst>
            <c:ext xmlns:c16="http://schemas.microsoft.com/office/drawing/2014/chart" uri="{C3380CC4-5D6E-409C-BE32-E72D297353CC}">
              <c16:uniqueId val="{00000000-B35C-418F-A5F8-BBE97AEA6AF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5C-418F-A5F8-BBE97AEA6AF0}"/>
            </c:ext>
          </c:extLst>
        </c:ser>
        <c:ser>
          <c:idx val="2"/>
          <c:order val="2"/>
          <c:tx>
            <c:strRef>
              <c:f>[1]データシート!$A$29</c:f>
              <c:strCache>
                <c:ptCount val="1"/>
                <c:pt idx="0">
                  <c:v>温泉配当事業特別会計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0.19</c:v>
                </c:pt>
                <c:pt idx="2">
                  <c:v>#N/A</c:v>
                </c:pt>
                <c:pt idx="3">
                  <c:v>0.09</c:v>
                </c:pt>
                <c:pt idx="4">
                  <c:v>#N/A</c:v>
                </c:pt>
                <c:pt idx="5">
                  <c:v>0.13</c:v>
                </c:pt>
                <c:pt idx="6">
                  <c:v>#N/A</c:v>
                </c:pt>
                <c:pt idx="7">
                  <c:v>0.05</c:v>
                </c:pt>
                <c:pt idx="8">
                  <c:v>#N/A</c:v>
                </c:pt>
                <c:pt idx="9">
                  <c:v>0</c:v>
                </c:pt>
              </c:numCache>
            </c:numRef>
          </c:val>
          <c:extLst>
            <c:ext xmlns:c16="http://schemas.microsoft.com/office/drawing/2014/chart" uri="{C3380CC4-5D6E-409C-BE32-E72D297353CC}">
              <c16:uniqueId val="{00000002-B35C-418F-A5F8-BBE97AEA6AF0}"/>
            </c:ext>
          </c:extLst>
        </c:ser>
        <c:ser>
          <c:idx val="3"/>
          <c:order val="3"/>
          <c:tx>
            <c:strRef>
              <c:f>[1]データシート!$A$30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0.33</c:v>
                </c:pt>
                <c:pt idx="2">
                  <c:v>#N/A</c:v>
                </c:pt>
                <c:pt idx="3">
                  <c:v>0.01</c:v>
                </c:pt>
                <c:pt idx="4">
                  <c:v>#N/A</c:v>
                </c:pt>
                <c:pt idx="5">
                  <c:v>0.01</c:v>
                </c:pt>
                <c:pt idx="6">
                  <c:v>#N/A</c:v>
                </c:pt>
                <c:pt idx="7">
                  <c:v>0.09</c:v>
                </c:pt>
                <c:pt idx="8">
                  <c:v>#N/A</c:v>
                </c:pt>
                <c:pt idx="9">
                  <c:v>0.09</c:v>
                </c:pt>
              </c:numCache>
            </c:numRef>
          </c:val>
          <c:extLst>
            <c:ext xmlns:c16="http://schemas.microsoft.com/office/drawing/2014/chart" uri="{C3380CC4-5D6E-409C-BE32-E72D297353CC}">
              <c16:uniqueId val="{00000003-B35C-418F-A5F8-BBE97AEA6AF0}"/>
            </c:ext>
          </c:extLst>
        </c:ser>
        <c:ser>
          <c:idx val="4"/>
          <c:order val="4"/>
          <c:tx>
            <c:strRef>
              <c:f>[1]データシート!$A$31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0.24</c:v>
                </c:pt>
                <c:pt idx="2">
                  <c:v>#N/A</c:v>
                </c:pt>
                <c:pt idx="3">
                  <c:v>0.19</c:v>
                </c:pt>
                <c:pt idx="4">
                  <c:v>#N/A</c:v>
                </c:pt>
                <c:pt idx="5">
                  <c:v>0.26</c:v>
                </c:pt>
                <c:pt idx="6">
                  <c:v>#N/A</c:v>
                </c:pt>
                <c:pt idx="7">
                  <c:v>0.45</c:v>
                </c:pt>
                <c:pt idx="8">
                  <c:v>#N/A</c:v>
                </c:pt>
                <c:pt idx="9">
                  <c:v>0.11</c:v>
                </c:pt>
              </c:numCache>
            </c:numRef>
          </c:val>
          <c:extLst>
            <c:ext xmlns:c16="http://schemas.microsoft.com/office/drawing/2014/chart" uri="{C3380CC4-5D6E-409C-BE32-E72D297353CC}">
              <c16:uniqueId val="{00000004-B35C-418F-A5F8-BBE97AEA6AF0}"/>
            </c:ext>
          </c:extLst>
        </c:ser>
        <c:ser>
          <c:idx val="5"/>
          <c:order val="5"/>
          <c:tx>
            <c:strRef>
              <c:f>[1]データシート!$A$32</c:f>
              <c:strCache>
                <c:ptCount val="1"/>
                <c:pt idx="0">
                  <c:v>集落排水処理事業特別会計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1.53</c:v>
                </c:pt>
              </c:numCache>
            </c:numRef>
          </c:val>
          <c:extLst>
            <c:ext xmlns:c16="http://schemas.microsoft.com/office/drawing/2014/chart" uri="{C3380CC4-5D6E-409C-BE32-E72D297353CC}">
              <c16:uniqueId val="{00000005-B35C-418F-A5F8-BBE97AEA6AF0}"/>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0.45</c:v>
                </c:pt>
                <c:pt idx="2">
                  <c:v>#N/A</c:v>
                </c:pt>
                <c:pt idx="3">
                  <c:v>0.42</c:v>
                </c:pt>
                <c:pt idx="4">
                  <c:v>#N/A</c:v>
                </c:pt>
                <c:pt idx="5">
                  <c:v>0.4</c:v>
                </c:pt>
                <c:pt idx="6">
                  <c:v>#N/A</c:v>
                </c:pt>
                <c:pt idx="7">
                  <c:v>0.13</c:v>
                </c:pt>
                <c:pt idx="8">
                  <c:v>#N/A</c:v>
                </c:pt>
                <c:pt idx="9">
                  <c:v>3.42</c:v>
                </c:pt>
              </c:numCache>
            </c:numRef>
          </c:val>
          <c:extLst>
            <c:ext xmlns:c16="http://schemas.microsoft.com/office/drawing/2014/chart" uri="{C3380CC4-5D6E-409C-BE32-E72D297353CC}">
              <c16:uniqueId val="{00000006-B35C-418F-A5F8-BBE97AEA6AF0}"/>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2.35</c:v>
                </c:pt>
                <c:pt idx="2">
                  <c:v>#N/A</c:v>
                </c:pt>
                <c:pt idx="3">
                  <c:v>1.82</c:v>
                </c:pt>
                <c:pt idx="4">
                  <c:v>#N/A</c:v>
                </c:pt>
                <c:pt idx="5">
                  <c:v>3.72</c:v>
                </c:pt>
                <c:pt idx="6">
                  <c:v>#N/A</c:v>
                </c:pt>
                <c:pt idx="7">
                  <c:v>4.83</c:v>
                </c:pt>
                <c:pt idx="8">
                  <c:v>#N/A</c:v>
                </c:pt>
                <c:pt idx="9">
                  <c:v>4.17</c:v>
                </c:pt>
              </c:numCache>
            </c:numRef>
          </c:val>
          <c:extLst>
            <c:ext xmlns:c16="http://schemas.microsoft.com/office/drawing/2014/chart" uri="{C3380CC4-5D6E-409C-BE32-E72D297353CC}">
              <c16:uniqueId val="{00000007-B35C-418F-A5F8-BBE97AEA6AF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4.01</c:v>
                </c:pt>
                <c:pt idx="2">
                  <c:v>#N/A</c:v>
                </c:pt>
                <c:pt idx="3">
                  <c:v>2.9</c:v>
                </c:pt>
                <c:pt idx="4">
                  <c:v>#N/A</c:v>
                </c:pt>
                <c:pt idx="5">
                  <c:v>1.6</c:v>
                </c:pt>
                <c:pt idx="6">
                  <c:v>#N/A</c:v>
                </c:pt>
                <c:pt idx="7">
                  <c:v>3.4</c:v>
                </c:pt>
                <c:pt idx="8">
                  <c:v>#N/A</c:v>
                </c:pt>
                <c:pt idx="9">
                  <c:v>5.18</c:v>
                </c:pt>
              </c:numCache>
            </c:numRef>
          </c:val>
          <c:extLst>
            <c:ext xmlns:c16="http://schemas.microsoft.com/office/drawing/2014/chart" uri="{C3380CC4-5D6E-409C-BE32-E72D297353CC}">
              <c16:uniqueId val="{00000008-B35C-418F-A5F8-BBE97AEA6AF0}"/>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9.94</c:v>
                </c:pt>
                <c:pt idx="2">
                  <c:v>#N/A</c:v>
                </c:pt>
                <c:pt idx="3">
                  <c:v>10.71</c:v>
                </c:pt>
                <c:pt idx="4">
                  <c:v>#N/A</c:v>
                </c:pt>
                <c:pt idx="5">
                  <c:v>11.16</c:v>
                </c:pt>
                <c:pt idx="6">
                  <c:v>#N/A</c:v>
                </c:pt>
                <c:pt idx="7">
                  <c:v>12.28</c:v>
                </c:pt>
                <c:pt idx="8">
                  <c:v>#N/A</c:v>
                </c:pt>
                <c:pt idx="9">
                  <c:v>13.97</c:v>
                </c:pt>
              </c:numCache>
            </c:numRef>
          </c:val>
          <c:extLst>
            <c:ext xmlns:c16="http://schemas.microsoft.com/office/drawing/2014/chart" uri="{C3380CC4-5D6E-409C-BE32-E72D297353CC}">
              <c16:uniqueId val="{00000009-B35C-418F-A5F8-BBE97AEA6A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502</c:v>
                </c:pt>
                <c:pt idx="5">
                  <c:v>509</c:v>
                </c:pt>
                <c:pt idx="8">
                  <c:v>516</c:v>
                </c:pt>
                <c:pt idx="11">
                  <c:v>517</c:v>
                </c:pt>
                <c:pt idx="14">
                  <c:v>537</c:v>
                </c:pt>
              </c:numCache>
            </c:numRef>
          </c:val>
          <c:extLst>
            <c:ext xmlns:c16="http://schemas.microsoft.com/office/drawing/2014/chart" uri="{C3380CC4-5D6E-409C-BE32-E72D297353CC}">
              <c16:uniqueId val="{00000000-2315-4233-BA31-CF0A9257FBA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2315-4233-BA31-CF0A9257FBA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315-4233-BA31-CF0A9257FBA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14</c:v>
                </c:pt>
                <c:pt idx="3">
                  <c:v>15</c:v>
                </c:pt>
                <c:pt idx="6">
                  <c:v>17</c:v>
                </c:pt>
                <c:pt idx="9">
                  <c:v>19</c:v>
                </c:pt>
                <c:pt idx="12">
                  <c:v>20</c:v>
                </c:pt>
              </c:numCache>
            </c:numRef>
          </c:val>
          <c:extLst>
            <c:ext xmlns:c16="http://schemas.microsoft.com/office/drawing/2014/chart" uri="{C3380CC4-5D6E-409C-BE32-E72D297353CC}">
              <c16:uniqueId val="{00000003-2315-4233-BA31-CF0A9257FBA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197</c:v>
                </c:pt>
                <c:pt idx="3">
                  <c:v>191</c:v>
                </c:pt>
                <c:pt idx="6">
                  <c:v>187</c:v>
                </c:pt>
                <c:pt idx="9">
                  <c:v>183</c:v>
                </c:pt>
                <c:pt idx="12">
                  <c:v>188</c:v>
                </c:pt>
              </c:numCache>
            </c:numRef>
          </c:val>
          <c:extLst>
            <c:ext xmlns:c16="http://schemas.microsoft.com/office/drawing/2014/chart" uri="{C3380CC4-5D6E-409C-BE32-E72D297353CC}">
              <c16:uniqueId val="{00000004-2315-4233-BA31-CF0A9257FBA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15-4233-BA31-CF0A9257FBA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15-4233-BA31-CF0A9257FBA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492</c:v>
                </c:pt>
                <c:pt idx="3">
                  <c:v>496</c:v>
                </c:pt>
                <c:pt idx="6">
                  <c:v>533</c:v>
                </c:pt>
                <c:pt idx="9">
                  <c:v>538</c:v>
                </c:pt>
                <c:pt idx="12">
                  <c:v>583</c:v>
                </c:pt>
              </c:numCache>
            </c:numRef>
          </c:val>
          <c:extLst>
            <c:ext xmlns:c16="http://schemas.microsoft.com/office/drawing/2014/chart" uri="{C3380CC4-5D6E-409C-BE32-E72D297353CC}">
              <c16:uniqueId val="{00000007-2315-4233-BA31-CF0A9257FB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201</c:v>
                </c:pt>
                <c:pt idx="2">
                  <c:v>#N/A</c:v>
                </c:pt>
                <c:pt idx="3">
                  <c:v>#N/A</c:v>
                </c:pt>
                <c:pt idx="4">
                  <c:v>193</c:v>
                </c:pt>
                <c:pt idx="5">
                  <c:v>#N/A</c:v>
                </c:pt>
                <c:pt idx="6">
                  <c:v>#N/A</c:v>
                </c:pt>
                <c:pt idx="7">
                  <c:v>221</c:v>
                </c:pt>
                <c:pt idx="8">
                  <c:v>#N/A</c:v>
                </c:pt>
                <c:pt idx="9">
                  <c:v>#N/A</c:v>
                </c:pt>
                <c:pt idx="10">
                  <c:v>224</c:v>
                </c:pt>
                <c:pt idx="11">
                  <c:v>#N/A</c:v>
                </c:pt>
                <c:pt idx="12">
                  <c:v>#N/A</c:v>
                </c:pt>
                <c:pt idx="13">
                  <c:v>254</c:v>
                </c:pt>
                <c:pt idx="14">
                  <c:v>#N/A</c:v>
                </c:pt>
              </c:numCache>
            </c:numRef>
          </c:val>
          <c:smooth val="0"/>
          <c:extLst>
            <c:ext xmlns:c16="http://schemas.microsoft.com/office/drawing/2014/chart" uri="{C3380CC4-5D6E-409C-BE32-E72D297353CC}">
              <c16:uniqueId val="{00000008-2315-4233-BA31-CF0A9257FB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5408</c:v>
                </c:pt>
                <c:pt idx="5">
                  <c:v>5586</c:v>
                </c:pt>
                <c:pt idx="8">
                  <c:v>5573</c:v>
                </c:pt>
                <c:pt idx="11">
                  <c:v>6006</c:v>
                </c:pt>
                <c:pt idx="14">
                  <c:v>6267</c:v>
                </c:pt>
              </c:numCache>
            </c:numRef>
          </c:val>
          <c:extLst>
            <c:ext xmlns:c16="http://schemas.microsoft.com/office/drawing/2014/chart" uri="{C3380CC4-5D6E-409C-BE32-E72D297353CC}">
              <c16:uniqueId val="{00000000-25E4-474E-8CA4-21A3EE3C892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55</c:v>
                </c:pt>
                <c:pt idx="8">
                  <c:v>55</c:v>
                </c:pt>
                <c:pt idx="11">
                  <c:v>55</c:v>
                </c:pt>
                <c:pt idx="14">
                  <c:v>55</c:v>
                </c:pt>
              </c:numCache>
            </c:numRef>
          </c:val>
          <c:extLst>
            <c:ext xmlns:c16="http://schemas.microsoft.com/office/drawing/2014/chart" uri="{C3380CC4-5D6E-409C-BE32-E72D297353CC}">
              <c16:uniqueId val="{00000001-25E4-474E-8CA4-21A3EE3C892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2455</c:v>
                </c:pt>
                <c:pt idx="5">
                  <c:v>2608</c:v>
                </c:pt>
                <c:pt idx="8">
                  <c:v>2887</c:v>
                </c:pt>
                <c:pt idx="11">
                  <c:v>3255</c:v>
                </c:pt>
                <c:pt idx="14">
                  <c:v>3755</c:v>
                </c:pt>
              </c:numCache>
            </c:numRef>
          </c:val>
          <c:extLst>
            <c:ext xmlns:c16="http://schemas.microsoft.com/office/drawing/2014/chart" uri="{C3380CC4-5D6E-409C-BE32-E72D297353CC}">
              <c16:uniqueId val="{00000002-25E4-474E-8CA4-21A3EE3C892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E4-474E-8CA4-21A3EE3C892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E4-474E-8CA4-21A3EE3C892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E4-474E-8CA4-21A3EE3C892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619</c:v>
                </c:pt>
                <c:pt idx="3">
                  <c:v>577</c:v>
                </c:pt>
                <c:pt idx="6">
                  <c:v>564</c:v>
                </c:pt>
                <c:pt idx="9">
                  <c:v>579</c:v>
                </c:pt>
                <c:pt idx="12">
                  <c:v>571</c:v>
                </c:pt>
              </c:numCache>
            </c:numRef>
          </c:val>
          <c:extLst>
            <c:ext xmlns:c16="http://schemas.microsoft.com/office/drawing/2014/chart" uri="{C3380CC4-5D6E-409C-BE32-E72D297353CC}">
              <c16:uniqueId val="{00000006-25E4-474E-8CA4-21A3EE3C892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134</c:v>
                </c:pt>
                <c:pt idx="3">
                  <c:v>146</c:v>
                </c:pt>
                <c:pt idx="6">
                  <c:v>149</c:v>
                </c:pt>
                <c:pt idx="9">
                  <c:v>131</c:v>
                </c:pt>
                <c:pt idx="12">
                  <c:v>114</c:v>
                </c:pt>
              </c:numCache>
            </c:numRef>
          </c:val>
          <c:extLst>
            <c:ext xmlns:c16="http://schemas.microsoft.com/office/drawing/2014/chart" uri="{C3380CC4-5D6E-409C-BE32-E72D297353CC}">
              <c16:uniqueId val="{00000007-25E4-474E-8CA4-21A3EE3C892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1328</c:v>
                </c:pt>
                <c:pt idx="3">
                  <c:v>1320</c:v>
                </c:pt>
                <c:pt idx="6">
                  <c:v>1237</c:v>
                </c:pt>
                <c:pt idx="9">
                  <c:v>1138</c:v>
                </c:pt>
                <c:pt idx="12">
                  <c:v>1285</c:v>
                </c:pt>
              </c:numCache>
            </c:numRef>
          </c:val>
          <c:extLst>
            <c:ext xmlns:c16="http://schemas.microsoft.com/office/drawing/2014/chart" uri="{C3380CC4-5D6E-409C-BE32-E72D297353CC}">
              <c16:uniqueId val="{00000008-25E4-474E-8CA4-21A3EE3C892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E4-474E-8CA4-21A3EE3C892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4906</c:v>
                </c:pt>
                <c:pt idx="3">
                  <c:v>5224</c:v>
                </c:pt>
                <c:pt idx="6">
                  <c:v>5298</c:v>
                </c:pt>
                <c:pt idx="9">
                  <c:v>6032</c:v>
                </c:pt>
                <c:pt idx="12">
                  <c:v>6462</c:v>
                </c:pt>
              </c:numCache>
            </c:numRef>
          </c:val>
          <c:extLst>
            <c:ext xmlns:c16="http://schemas.microsoft.com/office/drawing/2014/chart" uri="{C3380CC4-5D6E-409C-BE32-E72D297353CC}">
              <c16:uniqueId val="{0000000A-25E4-474E-8CA4-21A3EE3C89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E4-474E-8CA4-21A3EE3C89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839</c:v>
                </c:pt>
                <c:pt idx="1">
                  <c:v>898</c:v>
                </c:pt>
                <c:pt idx="2">
                  <c:v>899</c:v>
                </c:pt>
              </c:numCache>
            </c:numRef>
          </c:val>
          <c:extLst>
            <c:ext xmlns:c16="http://schemas.microsoft.com/office/drawing/2014/chart" uri="{C3380CC4-5D6E-409C-BE32-E72D297353CC}">
              <c16:uniqueId val="{00000000-8D13-44A9-ABF8-22ECAA501C7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1259</c:v>
                </c:pt>
                <c:pt idx="1">
                  <c:v>1276</c:v>
                </c:pt>
                <c:pt idx="2">
                  <c:v>1345</c:v>
                </c:pt>
              </c:numCache>
            </c:numRef>
          </c:val>
          <c:extLst>
            <c:ext xmlns:c16="http://schemas.microsoft.com/office/drawing/2014/chart" uri="{C3380CC4-5D6E-409C-BE32-E72D297353CC}">
              <c16:uniqueId val="{00000001-8D13-44A9-ABF8-22ECAA501C7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1071</c:v>
                </c:pt>
                <c:pt idx="1">
                  <c:v>1174</c:v>
                </c:pt>
                <c:pt idx="2">
                  <c:v>1218</c:v>
                </c:pt>
              </c:numCache>
            </c:numRef>
          </c:val>
          <c:extLst>
            <c:ext xmlns:c16="http://schemas.microsoft.com/office/drawing/2014/chart" uri="{C3380CC4-5D6E-409C-BE32-E72D297353CC}">
              <c16:uniqueId val="{00000002-8D13-44A9-ABF8-22ECAA501C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{3BAAB22D-A6E0-410B-BCA7-2C0884863E9D}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AC4-4FA0-8CAF-990C7D9C98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{7A51734F-9CB6-4ADF-A699-30AF8B009A8F}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C4-4FA0-8CAF-990C7D9C98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{FFDF3B3D-DA64-42A3-9B43-D85893A18F2B}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C4-4FA0-8CAF-990C7D9C98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{59642F86-B5A3-470D-B861-0CE36B85408B}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C4-4FA0-8CAF-990C7D9C98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{A767E900-3449-400D-BFC9-85996F206845}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C4-4FA0-8CAF-990C7D9C98B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{03AA882D-5DE3-4714-ABBD-15AF39D163F0}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AC4-4FA0-8CAF-990C7D9C98B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{83F86345-CE42-4D17-A24B-7EFBC7E93537}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AC4-4FA0-8CAF-990C7D9C98B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{7B201191-2F4F-481C-B165-04BC44A7C277}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AC4-4FA0-8CAF-990C7D9C98B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{1B99F876-6974-4733-BA16-935EA19CFC9F}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AC4-4FA0-8CAF-990C7D9C98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65.5</c:v>
                </c:pt>
                <c:pt idx="16">
                  <c:v>65.2</c:v>
                </c:pt>
                <c:pt idx="24">
                  <c:v>66.599999999999994</c:v>
                </c:pt>
                <c:pt idx="32">
                  <c:v>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AC4-4FA0-8CAF-990C7D9C98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{A6A0A1EA-B7FD-4348-97BC-15A05D06201B}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AC4-4FA0-8CAF-990C7D9C98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{A1864CEF-8246-4DC3-BD64-EFEEE47B3D3E}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C4-4FA0-8CAF-990C7D9C98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{A55FD101-A33D-4210-B4E3-6BD39BCBF88B}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C4-4FA0-8CAF-990C7D9C98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{CCDF2C18-BD9E-44E2-B9A6-F68C146EF742}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C4-4FA0-8CAF-990C7D9C98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{716D4D14-4F7A-45CB-8BA1-326B5C86B86B}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C4-4FA0-8CAF-990C7D9C98B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{D07633AD-46DE-4520-8D13-3E1F6A02130F}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AC4-4FA0-8CAF-990C7D9C98B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{700BB3C1-1A0A-446A-A19F-E0EA3754849F}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AC4-4FA0-8CAF-990C7D9C98B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{13AF826C-2816-4C38-9ADB-1EC7923ACCF8}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AC4-4FA0-8CAF-990C7D9C98B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{3544789C-846F-4BB3-BBB7-5F27D70E18B3}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AC4-4FA0-8CAF-990C7D9C98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EAC4-4FA0-8CAF-990C7D9C98BE}"/>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{402D5517-9124-453D-A358-A95B28925795}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EEC-4F28-B8A5-AD9D4393C8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{D8B1CCA8-580B-4CA7-B4AB-3296180F18F2}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EC-4F28-B8A5-AD9D4393C8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{D24E3254-600F-45B7-AA0F-8BB3BCAB3266}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EC-4F28-B8A5-AD9D4393C8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{3A5F7488-5506-4207-8FFF-E2B4CB257836}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EC-4F28-B8A5-AD9D4393C8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{CDB60C20-6487-4FBE-8C17-0BE5CF82DC4D}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EC-4F28-B8A5-AD9D4393C8A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{38DE2D48-FB37-4271-91E8-B50B97446D18}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EEC-4F28-B8A5-AD9D4393C8A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{BEA3E89C-90C4-4452-81A8-CB88036679E6}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EEC-4F28-B8A5-AD9D4393C8A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{7A5D1AA1-8BA9-4826-929F-34569B807D30}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EEC-4F28-B8A5-AD9D4393C8A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{7EE105EF-2CBA-466A-9D35-4AC84BCFCFAB}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EEC-4F28-B8A5-AD9D4393C8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8.3000000000000007</c:v>
                </c:pt>
                <c:pt idx="16">
                  <c:v>7.9</c:v>
                </c:pt>
                <c:pt idx="24">
                  <c:v>7.9</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EEC-4F28-B8A5-AD9D4393C8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{3C87052E-9EBF-4BC0-84D9-5E37885389F0}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EEC-4F28-B8A5-AD9D4393C8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{4878A1BA-3E1A-45FB-9929-4BC2492A48A6}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EC-4F28-B8A5-AD9D4393C8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{1EFFE44F-DD2C-4F88-963C-344521B4C67B}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EC-4F28-B8A5-AD9D4393C8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{51F97971-BC64-4B25-8E74-79B788473E5A}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EC-4F28-B8A5-AD9D4393C8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{6612B141-B732-41E6-81F2-31C189C0A4D5}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EC-4F28-B8A5-AD9D4393C8A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{DB464003-2CF2-44E7-A4BC-6BB254BB1198}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EEC-4F28-B8A5-AD9D4393C8A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{D49F0E3A-9698-4D46-8156-82C832FC80D8}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EEC-4F28-B8A5-AD9D4393C8A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{BF7BBC2A-5159-4B2C-B72E-45E945A17E56}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EEC-4F28-B8A5-AD9D4393C8A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{3D8F777E-F73B-483D-868F-54B0273867C0}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EEC-4F28-B8A5-AD9D4393C8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7EEC-4F28-B8A5-AD9D4393C8AD}"/>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増加に合わせる形で、償還額もここ５年間で最も高い数値となっている。近年過疎対策事業債（２億円超規模の発行）を活用して、施設整備・改修を積極的に行ってきたことから、本事業債の元金償還が順次始まり、年々上乗せされている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対応する財源については、交付税算入率の高い上記地方債を主として活用した上で、大型事業に係る多額の地方債償還を見据え、減債基金の計画的な積み増しにより、将来の財政負担を軽減することと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満期一括償還地方債の借入がないため、当該償還財源としての積立は行っていない。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小学校施設整備事業（工事２年目）に係る過疎対策事業債の発行額が</a:t>
          </a:r>
          <a:r>
            <a:rPr kumimoji="1" lang="en-US" altLang="ja-JP" sz="1400">
              <a:latin typeface="ＭＳ ゴシック" pitchFamily="49" charset="-128"/>
              <a:ea typeface="ＭＳ ゴシック" pitchFamily="49" charset="-128"/>
            </a:rPr>
            <a:t>776</a:t>
          </a:r>
          <a:r>
            <a:rPr kumimoji="1" lang="ja-JP" altLang="en-US" sz="1400">
              <a:latin typeface="ＭＳ ゴシック" pitchFamily="49" charset="-128"/>
              <a:ea typeface="ＭＳ ゴシック" pitchFamily="49" charset="-128"/>
            </a:rPr>
            <a:t>百万円と多額であり、地方債残高は引き続き増加傾向にある。当該事業は、令和６年度までの工事予定となっているため、来年度も近年と同様に借入額が償還額を上回る見込である。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財源においても、交付税算入率の高い上記地方債を主に活用していることから、基準財政需要額算入見込額を併せて伸びている。また、充当可能基金においても、公債費に対応する減債基金に引き続き積み増しを行っており、将来負担に備えた財政運営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鳥取県三朝町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まず積立については、減債基金において、例年の本町基準に基づく積立に加えて、普通交付税の再算定に伴う臨時財政対策債償還基金費（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百万円）を全額積増している。また、将来の日帰り入浴等施設の整備に備えて、電源立地地域対策交付金（令和５年度交付額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百万円）を積立てるなど、基金全体として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百万円の積立額を計上している。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一方で、公債費における過疎対策事業債の元金償還額の伸びが、年々公債費全体額を押し上げる形となっていることから、前述の減債基金を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百万円取崩している。その他に、令和５年度をもって集落排水処理事業が下水道事業へ統合（法適化）されることに伴い、当該事業が所有する基金を廃止するため、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百万円を取崩した上で、繰出している。以上のように基金全体の取崩額は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百万円となっており、基金の増減としては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各基金の設置目的に沿って、活用計画を随時見直しており、現時点では老朽化施設の改修、及びまちづくり振興事業等に活用している状況である。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・公共施設営繕基金：庁舎その他町の公共用施設の計画的かつ安定的な整備及び営繕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・ふるさと応援基金：①三朝温泉及び町の振興　②次代を担う子どもが育つ教育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・観光振興基金：観光施設の整備等及び観光振興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・電源立地地域対策交付金基金：①地域振興計画作成等　②公共用施設の整備維持補修及び維持運営等　③地域活性化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④企業導入、産業活性化　⑤福祉対策　⑥企業立地資金貸付　⑦給付金加算等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・社会福祉基金：町民の福祉増進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・公共施設営繕基金：施設利用料等の基準積立を行ったことによる増加。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・ふるさと応援基金：ふるさと応援寄付金を基に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百万円を積立てた一方で、町の観光振興事業等に充当するため、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取崩した額が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百万円に留まったことによる増加。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・電源立地地域対策交付金基金：日帰り入浴等施設整備に備え、令和５年度交付額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・公共施設営繕基金：庁舎をはじめとした公用・公共用施設の整備、改修等に備えて、施設利用料等を積立てることとしている。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・ふるさと応援基金：当年度のふるさと応援寄付金を積立て、町の振興及び教育関連事業に活用することとしている。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利子相当額１百万円の積立のみにより、基金残高は増となっている。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年度間における財源の調整、及び災害等の臨時経費に対応するため、標準財政規模の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過疎対策事業債（ソフト分）の発行予定額を基準とした積立、及び小学校施設整備に係る元利償還金に備えた積立に加えて、普通交付税の再算定に伴う臨時財政対策債償還基金費を積立てた（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百万円）ことに対して、年々増加する公債費に対応する形で、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過疎対策事業債（ソフト分）の基準積立に加えて、大型事業の実施が予定される場合は後年度負担に備え、計画的に積立てることとしている。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引き続き類似団体及び全国平均より高水準で推移している。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保有施設については、原則維持の方針のため長寿命化事業が主となっているが、令和６年度完成予定の小学校新校舎整備事業（令和５年度決算額　約</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億円）が比率の上昇を抑制している、。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124732</xdr:rowOff>
    </xdr:from>
    <xdr:to>
      <xdr:col>23</xdr:col>
      <xdr:colOff>136525</xdr:colOff>
      <xdr:row>33</xdr:row>
      <xdr:rowOff>54882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103159</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6361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81552</xdr:rowOff>
    </xdr:from>
    <xdr:to>
      <xdr:col>19</xdr:col>
      <xdr:colOff>187325</xdr:colOff>
      <xdr:row>33</xdr:row>
      <xdr:rowOff>11702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132352</xdr:rowOff>
    </xdr:from>
    <xdr:to>
      <xdr:col>23</xdr:col>
      <xdr:colOff>85725</xdr:colOff>
      <xdr:row>33</xdr:row>
      <xdr:rowOff>4082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639027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38372</xdr:rowOff>
    </xdr:from>
    <xdr:to>
      <xdr:col>15</xdr:col>
      <xdr:colOff>187325</xdr:colOff>
      <xdr:row>32</xdr:row>
      <xdr:rowOff>139972</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62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89172</xdr:rowOff>
    </xdr:from>
    <xdr:to>
      <xdr:col>19</xdr:col>
      <xdr:colOff>136525</xdr:colOff>
      <xdr:row>32</xdr:row>
      <xdr:rowOff>132352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634709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89172</xdr:rowOff>
    </xdr:from>
    <xdr:to>
      <xdr:col>15</xdr:col>
      <xdr:colOff>136525</xdr:colOff>
      <xdr:row>32</xdr:row>
      <xdr:rowOff>98425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2527300" y="6347097"/>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98425</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631317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2829</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131099</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638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例年地方債の発行額に対して減債基金を積み増しするなど、将来負担を見据えた財政運営を行っており、全国及び鳥取県平均を下回る水運を維持している。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が若干増加しているが、令和４年度から工事段階に入った小学校新校舎整備事業に対する地方債発行額が多額であり、将来負担負担額の増に影響したもので、財政規模に対して事業規模が大きく類似団体平均を下回る結果となった。</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0000000-0008-0000-0D00-00008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00000000-0008-0000-0D00-00008E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0000000-0008-0000-0D00-000090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46" name="債務償還比率平均値テキスト">
          <a:extLst>
            <a:ext uri="{FF2B5EF4-FFF2-40B4-BE49-F238E27FC236}">
              <a16:creationId xmlns:a16="http://schemas.microsoft.com/office/drawing/2014/main" id="{00000000-0008-0000-0D00-00009200000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14786</xdr:rowOff>
    </xdr:from>
    <xdr:to>
      <xdr:col>76</xdr:col>
      <xdr:colOff>73025</xdr:colOff>
      <xdr:row>28</xdr:row>
      <xdr:rowOff>116386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7447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164663</xdr:rowOff>
    </xdr:from>
    <xdr:ext cx="469744" cy="259045"/>
    <xdr:sp macro="" textlink="">
      <xdr:nvSpPr>
        <xdr:cNvPr id="158" name="債務償還比率該当値テキスト">
          <a:extLst>
            <a:ext uri="{FF2B5EF4-FFF2-40B4-BE49-F238E27FC236}">
              <a16:creationId xmlns:a16="http://schemas.microsoft.com/office/drawing/2014/main" id="{00000000-0008-0000-0D00-00009E000000}"/>
            </a:ext>
          </a:extLst>
        </xdr:cNvPr>
        <xdr:cNvSpPr txBox="1"/>
      </xdr:nvSpPr>
      <xdr:spPr>
        <a:xfrm>
          <a:off x="14846300" y="556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8926</xdr:rowOff>
    </xdr:from>
    <xdr:to>
      <xdr:col>72</xdr:col>
      <xdr:colOff>123825</xdr:colOff>
      <xdr:row>28</xdr:row>
      <xdr:rowOff>110526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4033500" y="55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59726</xdr:rowOff>
    </xdr:from>
    <xdr:to>
      <xdr:col>76</xdr:col>
      <xdr:colOff>22225</xdr:colOff>
      <xdr:row>28</xdr:row>
      <xdr:rowOff>65586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4084300" y="5631851"/>
          <a:ext cx="711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113139</xdr:rowOff>
    </xdr:from>
    <xdr:to>
      <xdr:col>68</xdr:col>
      <xdr:colOff>123825</xdr:colOff>
      <xdr:row>28</xdr:row>
      <xdr:rowOff>43289</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3271500" y="55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163939</xdr:rowOff>
    </xdr:from>
    <xdr:to>
      <xdr:col>72</xdr:col>
      <xdr:colOff>73025</xdr:colOff>
      <xdr:row>28</xdr:row>
      <xdr:rowOff>59726</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3322300" y="5564614"/>
          <a:ext cx="762000" cy="6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54574</xdr:rowOff>
    </xdr:from>
    <xdr:to>
      <xdr:col>64</xdr:col>
      <xdr:colOff>123825</xdr:colOff>
      <xdr:row>28</xdr:row>
      <xdr:rowOff>156174</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2509500" y="56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163939</xdr:rowOff>
    </xdr:from>
    <xdr:to>
      <xdr:col>68</xdr:col>
      <xdr:colOff>73025</xdr:colOff>
      <xdr:row>28</xdr:row>
      <xdr:rowOff>105374</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2560300" y="5564614"/>
          <a:ext cx="762000" cy="1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67630</xdr:rowOff>
    </xdr:from>
    <xdr:to>
      <xdr:col>60</xdr:col>
      <xdr:colOff>123825</xdr:colOff>
      <xdr:row>28</xdr:row>
      <xdr:rowOff>169230</xdr:rowOff>
    </xdr:to>
    <xdr:sp macro="" textlink="">
      <xdr:nvSpPr>
        <xdr:cNvPr id="165" name="楕円 164">
          <a:extLst>
            <a:ext uri="{FF2B5EF4-FFF2-40B4-BE49-F238E27FC236}">
              <a16:creationId xmlns:a16="http://schemas.microsoft.com/office/drawing/2014/main" id="{00000000-0008-0000-0D00-0000A5000000}"/>
            </a:ext>
          </a:extLst>
        </xdr:cNvPr>
        <xdr:cNvSpPr/>
      </xdr:nvSpPr>
      <xdr:spPr>
        <a:xfrm>
          <a:off x="11747500" y="56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105374</xdr:rowOff>
    </xdr:from>
    <xdr:to>
      <xdr:col>64</xdr:col>
      <xdr:colOff>73025</xdr:colOff>
      <xdr:row>28</xdr:row>
      <xdr:rowOff>118430</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flipV="1">
          <a:off x="11798300" y="5677499"/>
          <a:ext cx="7620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67" name="n_1aveValue債務償還比率">
          <a:extLst>
            <a:ext uri="{FF2B5EF4-FFF2-40B4-BE49-F238E27FC236}">
              <a16:creationId xmlns:a16="http://schemas.microsoft.com/office/drawing/2014/main" id="{00000000-0008-0000-0D00-0000A7000000}"/>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00000000-0008-0000-0D00-0000A8000000}"/>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00000000-0008-0000-0D00-0000A9000000}"/>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70" name="n_4aveValue債務償還比率">
          <a:extLst>
            <a:ext uri="{FF2B5EF4-FFF2-40B4-BE49-F238E27FC236}">
              <a16:creationId xmlns:a16="http://schemas.microsoft.com/office/drawing/2014/main" id="{00000000-0008-0000-0D00-0000AA000000}"/>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101653</xdr:rowOff>
    </xdr:from>
    <xdr:ext cx="469744" cy="259045"/>
    <xdr:sp macro="" textlink="">
      <xdr:nvSpPr>
        <xdr:cNvPr id="171" name="n_1mainValue債務償還比率">
          <a:extLst>
            <a:ext uri="{FF2B5EF4-FFF2-40B4-BE49-F238E27FC236}">
              <a16:creationId xmlns:a16="http://schemas.microsoft.com/office/drawing/2014/main" id="{00000000-0008-0000-0D00-0000AB000000}"/>
            </a:ext>
          </a:extLst>
        </xdr:cNvPr>
        <xdr:cNvSpPr txBox="1"/>
      </xdr:nvSpPr>
      <xdr:spPr>
        <a:xfrm>
          <a:off x="13836727" y="567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59816</xdr:rowOff>
    </xdr:from>
    <xdr:ext cx="469744" cy="259045"/>
    <xdr:sp macro="" textlink="">
      <xdr:nvSpPr>
        <xdr:cNvPr id="172" name="n_2mainValue債務償還比率">
          <a:extLst>
            <a:ext uri="{FF2B5EF4-FFF2-40B4-BE49-F238E27FC236}">
              <a16:creationId xmlns:a16="http://schemas.microsoft.com/office/drawing/2014/main" id="{00000000-0008-0000-0D00-0000AC000000}"/>
            </a:ext>
          </a:extLst>
        </xdr:cNvPr>
        <xdr:cNvSpPr txBox="1"/>
      </xdr:nvSpPr>
      <xdr:spPr>
        <a:xfrm>
          <a:off x="13087427" y="528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1251</xdr:rowOff>
    </xdr:from>
    <xdr:ext cx="469744" cy="259045"/>
    <xdr:sp macro="" textlink="">
      <xdr:nvSpPr>
        <xdr:cNvPr id="173" name="n_3mainValue債務償還比率">
          <a:extLst>
            <a:ext uri="{FF2B5EF4-FFF2-40B4-BE49-F238E27FC236}">
              <a16:creationId xmlns:a16="http://schemas.microsoft.com/office/drawing/2014/main" id="{00000000-0008-0000-0D00-0000AD000000}"/>
            </a:ext>
          </a:extLst>
        </xdr:cNvPr>
        <xdr:cNvSpPr txBox="1"/>
      </xdr:nvSpPr>
      <xdr:spPr>
        <a:xfrm>
          <a:off x="12325427" y="540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14307</xdr:rowOff>
    </xdr:from>
    <xdr:ext cx="469744" cy="259045"/>
    <xdr:sp macro="" textlink="">
      <xdr:nvSpPr>
        <xdr:cNvPr id="174" name="n_4mainValue債務償還比率">
          <a:extLst>
            <a:ext uri="{FF2B5EF4-FFF2-40B4-BE49-F238E27FC236}">
              <a16:creationId xmlns:a16="http://schemas.microsoft.com/office/drawing/2014/main" id="{00000000-0008-0000-0D00-0000AE000000}"/>
            </a:ext>
          </a:extLst>
        </xdr:cNvPr>
        <xdr:cNvSpPr txBox="1"/>
      </xdr:nvSpPr>
      <xdr:spPr>
        <a:xfrm>
          <a:off x="11563427" y="541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00000000-0008-0000-0D00-0000A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00000000-0008-0000-0D00-0000B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160655</xdr:rowOff>
    </xdr:from>
    <xdr:to>
      <xdr:col>24</xdr:col>
      <xdr:colOff>114300</xdr:colOff>
      <xdr:row>38</xdr:row>
      <xdr:rowOff>90805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xdr:rowOff>
    </xdr:from>
    <xdr:to>
      <xdr:col>24</xdr:col>
      <xdr:colOff>63500</xdr:colOff>
      <xdr:row>38</xdr:row>
      <xdr:rowOff>40005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189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140970</xdr:rowOff>
    </xdr:from>
    <xdr:to>
      <xdr:col>19</xdr:col>
      <xdr:colOff>177800</xdr:colOff>
      <xdr:row>38</xdr:row>
      <xdr:rowOff>3810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84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42545</xdr:rowOff>
    </xdr:from>
    <xdr:to>
      <xdr:col>10</xdr:col>
      <xdr:colOff>165100</xdr:colOff>
      <xdr:row>37</xdr:row>
      <xdr:rowOff>144145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93345</xdr:rowOff>
    </xdr:from>
    <xdr:to>
      <xdr:col>15</xdr:col>
      <xdr:colOff>50800</xdr:colOff>
      <xdr:row>37</xdr:row>
      <xdr:rowOff>140970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3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xdr:rowOff>
    </xdr:from>
    <xdr:to>
      <xdr:col>6</xdr:col>
      <xdr:colOff>38100</xdr:colOff>
      <xdr:row>37</xdr:row>
      <xdr:rowOff>106045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55245</xdr:rowOff>
    </xdr:from>
    <xdr:to>
      <xdr:col>10</xdr:col>
      <xdr:colOff>114300</xdr:colOff>
      <xdr:row>37</xdr:row>
      <xdr:rowOff>93345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98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46571</xdr:rowOff>
    </xdr:from>
    <xdr:to>
      <xdr:col>55</xdr:col>
      <xdr:colOff>50800</xdr:colOff>
      <xdr:row>40</xdr:row>
      <xdr:rowOff>148171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24998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51867</xdr:rowOff>
    </xdr:from>
    <xdr:to>
      <xdr:col>50</xdr:col>
      <xdr:colOff>165100</xdr:colOff>
      <xdr:row>40</xdr:row>
      <xdr:rowOff>153467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97371</xdr:rowOff>
    </xdr:from>
    <xdr:to>
      <xdr:col>55</xdr:col>
      <xdr:colOff>0</xdr:colOff>
      <xdr:row>40</xdr:row>
      <xdr:rowOff>102667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955371"/>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57798</xdr:rowOff>
    </xdr:from>
    <xdr:to>
      <xdr:col>46</xdr:col>
      <xdr:colOff>38100</xdr:colOff>
      <xdr:row>40</xdr:row>
      <xdr:rowOff>159398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102667</xdr:rowOff>
    </xdr:from>
    <xdr:to>
      <xdr:col>50</xdr:col>
      <xdr:colOff>114300</xdr:colOff>
      <xdr:row>40</xdr:row>
      <xdr:rowOff>108598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60667"/>
          <a:ext cx="8890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64453</xdr:rowOff>
    </xdr:from>
    <xdr:to>
      <xdr:col>41</xdr:col>
      <xdr:colOff>101600</xdr:colOff>
      <xdr:row>40</xdr:row>
      <xdr:rowOff>166053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108598</xdr:rowOff>
    </xdr:from>
    <xdr:to>
      <xdr:col>45</xdr:col>
      <xdr:colOff>177800</xdr:colOff>
      <xdr:row>40</xdr:row>
      <xdr:rowOff>115253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66598"/>
          <a:ext cx="8890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31153</xdr:rowOff>
    </xdr:from>
    <xdr:to>
      <xdr:col>36</xdr:col>
      <xdr:colOff>165100</xdr:colOff>
      <xdr:row>39</xdr:row>
      <xdr:rowOff>132753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7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81953</xdr:rowOff>
    </xdr:from>
    <xdr:to>
      <xdr:col>41</xdr:col>
      <xdr:colOff>50800</xdr:colOff>
      <xdr:row>40</xdr:row>
      <xdr:rowOff>115253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6768503"/>
          <a:ext cx="889000" cy="20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144594</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00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150525</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00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157180</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01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149280</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49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76563</xdr:rowOff>
    </xdr:from>
    <xdr:to>
      <xdr:col>24</xdr:col>
      <xdr:colOff>114300</xdr:colOff>
      <xdr:row>63</xdr:row>
      <xdr:rowOff>6713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54990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58601</xdr:rowOff>
    </xdr:from>
    <xdr:to>
      <xdr:col>20</xdr:col>
      <xdr:colOff>38100</xdr:colOff>
      <xdr:row>62</xdr:row>
      <xdr:rowOff>160201</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109401</xdr:rowOff>
    </xdr:from>
    <xdr:to>
      <xdr:col>24</xdr:col>
      <xdr:colOff>63500</xdr:colOff>
      <xdr:row>62</xdr:row>
      <xdr:rowOff>127363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73930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109401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72134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19413</xdr:rowOff>
    </xdr:from>
    <xdr:to>
      <xdr:col>10</xdr:col>
      <xdr:colOff>165100</xdr:colOff>
      <xdr:row>62</xdr:row>
      <xdr:rowOff>121013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70213</xdr:rowOff>
    </xdr:from>
    <xdr:to>
      <xdr:col>15</xdr:col>
      <xdr:colOff>50800</xdr:colOff>
      <xdr:row>62</xdr:row>
      <xdr:rowOff>91440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70011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xdr:rowOff>
    </xdr:from>
    <xdr:to>
      <xdr:col>6</xdr:col>
      <xdr:colOff>38100</xdr:colOff>
      <xdr:row>62</xdr:row>
      <xdr:rowOff>104684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53884</xdr:rowOff>
    </xdr:from>
    <xdr:to>
      <xdr:col>10</xdr:col>
      <xdr:colOff>114300</xdr:colOff>
      <xdr:row>62</xdr:row>
      <xdr:rowOff>70213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6837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151328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112140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95811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23716</xdr:rowOff>
    </xdr:from>
    <xdr:to>
      <xdr:col>55</xdr:col>
      <xdr:colOff>50800</xdr:colOff>
      <xdr:row>62</xdr:row>
      <xdr:rowOff>125316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5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46593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31231</xdr:rowOff>
    </xdr:from>
    <xdr:to>
      <xdr:col>50</xdr:col>
      <xdr:colOff>165100</xdr:colOff>
      <xdr:row>62</xdr:row>
      <xdr:rowOff>132831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6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74516</xdr:rowOff>
    </xdr:from>
    <xdr:to>
      <xdr:col>55</xdr:col>
      <xdr:colOff>0</xdr:colOff>
      <xdr:row>62</xdr:row>
      <xdr:rowOff>82031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04416"/>
          <a:ext cx="8382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39262</xdr:rowOff>
    </xdr:from>
    <xdr:to>
      <xdr:col>46</xdr:col>
      <xdr:colOff>38100</xdr:colOff>
      <xdr:row>62</xdr:row>
      <xdr:rowOff>140862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66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82031</xdr:rowOff>
    </xdr:from>
    <xdr:to>
      <xdr:col>50</xdr:col>
      <xdr:colOff>114300</xdr:colOff>
      <xdr:row>62</xdr:row>
      <xdr:rowOff>90062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11931"/>
          <a:ext cx="8890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47151</xdr:rowOff>
    </xdr:from>
    <xdr:to>
      <xdr:col>41</xdr:col>
      <xdr:colOff>101600</xdr:colOff>
      <xdr:row>62</xdr:row>
      <xdr:rowOff>148751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6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90062</xdr:rowOff>
    </xdr:from>
    <xdr:to>
      <xdr:col>45</xdr:col>
      <xdr:colOff>177800</xdr:colOff>
      <xdr:row>62</xdr:row>
      <xdr:rowOff>97951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19962"/>
          <a:ext cx="889000" cy="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54851</xdr:rowOff>
    </xdr:from>
    <xdr:to>
      <xdr:col>36</xdr:col>
      <xdr:colOff>165100</xdr:colOff>
      <xdr:row>62</xdr:row>
      <xdr:rowOff>156451</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6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97951</xdr:rowOff>
    </xdr:from>
    <xdr:to>
      <xdr:col>41</xdr:col>
      <xdr:colOff>50800</xdr:colOff>
      <xdr:row>62</xdr:row>
      <xdr:rowOff>105651</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27851"/>
          <a:ext cx="889000" cy="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149358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3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157389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4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165278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45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1528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45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84455</xdr:rowOff>
    </xdr:from>
    <xdr:to>
      <xdr:col>20</xdr:col>
      <xdr:colOff>38100</xdr:colOff>
      <xdr:row>85</xdr:row>
      <xdr:rowOff>14605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72389</xdr:rowOff>
    </xdr:from>
    <xdr:to>
      <xdr:col>24</xdr:col>
      <xdr:colOff>63500</xdr:colOff>
      <xdr:row>84</xdr:row>
      <xdr:rowOff>135255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3797300" y="14474189"/>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149225</xdr:rowOff>
    </xdr:from>
    <xdr:to>
      <xdr:col>15</xdr:col>
      <xdr:colOff>101600</xdr:colOff>
      <xdr:row>85</xdr:row>
      <xdr:rowOff>79375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135255</xdr:rowOff>
    </xdr:from>
    <xdr:to>
      <xdr:col>19</xdr:col>
      <xdr:colOff>177800</xdr:colOff>
      <xdr:row>85</xdr:row>
      <xdr:rowOff>28575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45370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93980</xdr:rowOff>
    </xdr:from>
    <xdr:to>
      <xdr:col>10</xdr:col>
      <xdr:colOff>165100</xdr:colOff>
      <xdr:row>86</xdr:row>
      <xdr:rowOff>24130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28575</xdr:rowOff>
    </xdr:from>
    <xdr:to>
      <xdr:col>15</xdr:col>
      <xdr:colOff>50800</xdr:colOff>
      <xdr:row>85</xdr:row>
      <xdr:rowOff>144780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460182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153036</xdr:rowOff>
    </xdr:from>
    <xdr:to>
      <xdr:col>6</xdr:col>
      <xdr:colOff>38100</xdr:colOff>
      <xdr:row>86</xdr:row>
      <xdr:rowOff>83186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144780</xdr:rowOff>
    </xdr:from>
    <xdr:to>
      <xdr:col>10</xdr:col>
      <xdr:colOff>114300</xdr:colOff>
      <xdr:row>86</xdr:row>
      <xdr:rowOff>32386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471803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5732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70502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15257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74313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42735</xdr:rowOff>
    </xdr:from>
    <xdr:to>
      <xdr:col>55</xdr:col>
      <xdr:colOff>50800</xdr:colOff>
      <xdr:row>85</xdr:row>
      <xdr:rowOff>144335</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6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21162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59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44831</xdr:rowOff>
    </xdr:from>
    <xdr:to>
      <xdr:col>50</xdr:col>
      <xdr:colOff>165100</xdr:colOff>
      <xdr:row>85</xdr:row>
      <xdr:rowOff>146431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61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93535</xdr:rowOff>
    </xdr:from>
    <xdr:to>
      <xdr:col>55</xdr:col>
      <xdr:colOff>0</xdr:colOff>
      <xdr:row>85</xdr:row>
      <xdr:rowOff>95631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666785"/>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49022</xdr:rowOff>
    </xdr:from>
    <xdr:to>
      <xdr:col>46</xdr:col>
      <xdr:colOff>38100</xdr:colOff>
      <xdr:row>85</xdr:row>
      <xdr:rowOff>150622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95631</xdr:rowOff>
    </xdr:from>
    <xdr:to>
      <xdr:col>50</xdr:col>
      <xdr:colOff>114300</xdr:colOff>
      <xdr:row>85</xdr:row>
      <xdr:rowOff>99822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66888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31877</xdr:rowOff>
    </xdr:from>
    <xdr:to>
      <xdr:col>41</xdr:col>
      <xdr:colOff>101600</xdr:colOff>
      <xdr:row>85</xdr:row>
      <xdr:rowOff>133477</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6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82677</xdr:rowOff>
    </xdr:from>
    <xdr:to>
      <xdr:col>45</xdr:col>
      <xdr:colOff>177800</xdr:colOff>
      <xdr:row>85</xdr:row>
      <xdr:rowOff>99822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861300" y="1465592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37401</xdr:rowOff>
    </xdr:from>
    <xdr:to>
      <xdr:col>36</xdr:col>
      <xdr:colOff>165100</xdr:colOff>
      <xdr:row>85</xdr:row>
      <xdr:rowOff>139001</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61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82677</xdr:rowOff>
    </xdr:from>
    <xdr:to>
      <xdr:col>41</xdr:col>
      <xdr:colOff>50800</xdr:colOff>
      <xdr:row>85</xdr:row>
      <xdr:rowOff>88201</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655927"/>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137558</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71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141749</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124604</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6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130128</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70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6268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66692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6357600"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139065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5481300" y="656844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454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140970</xdr:rowOff>
    </xdr:from>
    <xdr:to>
      <xdr:col>81</xdr:col>
      <xdr:colOff>50800</xdr:colOff>
      <xdr:row>38</xdr:row>
      <xdr:rowOff>53340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4592300" y="6484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140970</xdr:rowOff>
    </xdr:from>
    <xdr:to>
      <xdr:col>76</xdr:col>
      <xdr:colOff>114300</xdr:colOff>
      <xdr:row>38</xdr:row>
      <xdr:rowOff>80010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3703300" y="648462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276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80010</xdr:rowOff>
    </xdr:from>
    <xdr:to>
      <xdr:col>71</xdr:col>
      <xdr:colOff>177800</xdr:colOff>
      <xdr:row>38</xdr:row>
      <xdr:rowOff>133350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flipV="1">
          <a:off x="12814300" y="65951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11447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121937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83820</xdr:rowOff>
    </xdr:from>
    <xdr:to>
      <xdr:col>112</xdr:col>
      <xdr:colOff>38100</xdr:colOff>
      <xdr:row>39</xdr:row>
      <xdr:rowOff>13970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121920</xdr:rowOff>
    </xdr:from>
    <xdr:to>
      <xdr:col>116</xdr:col>
      <xdr:colOff>63500</xdr:colOff>
      <xdr:row>38</xdr:row>
      <xdr:rowOff>134620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66370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96520</xdr:rowOff>
    </xdr:from>
    <xdr:to>
      <xdr:col>107</xdr:col>
      <xdr:colOff>101600</xdr:colOff>
      <xdr:row>39</xdr:row>
      <xdr:rowOff>26670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134620</xdr:rowOff>
    </xdr:from>
    <xdr:to>
      <xdr:col>111</xdr:col>
      <xdr:colOff>177800</xdr:colOff>
      <xdr:row>38</xdr:row>
      <xdr:rowOff>147320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0434300" y="66497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109220</xdr:rowOff>
    </xdr:from>
    <xdr:to>
      <xdr:col>102</xdr:col>
      <xdr:colOff>165100</xdr:colOff>
      <xdr:row>39</xdr:row>
      <xdr:rowOff>39370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147320</xdr:rowOff>
    </xdr:from>
    <xdr:to>
      <xdr:col>107</xdr:col>
      <xdr:colOff>50800</xdr:colOff>
      <xdr:row>38</xdr:row>
      <xdr:rowOff>160020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9545300" y="66624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119380</xdr:rowOff>
    </xdr:from>
    <xdr:to>
      <xdr:col>98</xdr:col>
      <xdr:colOff>38100</xdr:colOff>
      <xdr:row>39</xdr:row>
      <xdr:rowOff>49530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160020</xdr:rowOff>
    </xdr:from>
    <xdr:to>
      <xdr:col>102</xdr:col>
      <xdr:colOff>114300</xdr:colOff>
      <xdr:row>38</xdr:row>
      <xdr:rowOff>170180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8656300" y="66751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30497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43197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38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55897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66057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40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95885</xdr:rowOff>
    </xdr:from>
    <xdr:to>
      <xdr:col>85</xdr:col>
      <xdr:colOff>177800</xdr:colOff>
      <xdr:row>62</xdr:row>
      <xdr:rowOff>26035</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74312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74930</xdr:rowOff>
    </xdr:from>
    <xdr:to>
      <xdr:col>81</xdr:col>
      <xdr:colOff>101600</xdr:colOff>
      <xdr:row>63</xdr:row>
      <xdr:rowOff>5080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146685</xdr:rowOff>
    </xdr:from>
    <xdr:to>
      <xdr:col>85</xdr:col>
      <xdr:colOff>127000</xdr:colOff>
      <xdr:row>62</xdr:row>
      <xdr:rowOff>125730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5481300" y="10605135"/>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125730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592300" y="10744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34925</xdr:rowOff>
    </xdr:from>
    <xdr:to>
      <xdr:col>72</xdr:col>
      <xdr:colOff>38100</xdr:colOff>
      <xdr:row>62</xdr:row>
      <xdr:rowOff>136525</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85725</xdr:rowOff>
    </xdr:from>
    <xdr:to>
      <xdr:col>76</xdr:col>
      <xdr:colOff>114300</xdr:colOff>
      <xdr:row>62</xdr:row>
      <xdr:rowOff>114300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10715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46355</xdr:rowOff>
    </xdr:from>
    <xdr:to>
      <xdr:col>67</xdr:col>
      <xdr:colOff>101600</xdr:colOff>
      <xdr:row>62</xdr:row>
      <xdr:rowOff>147955</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85725</xdr:rowOff>
    </xdr:from>
    <xdr:to>
      <xdr:col>71</xdr:col>
      <xdr:colOff>177800</xdr:colOff>
      <xdr:row>62</xdr:row>
      <xdr:rowOff>97155</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2814300" y="107156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167657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127652</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139082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117983</xdr:rowOff>
    </xdr:from>
    <xdr:to>
      <xdr:col>116</xdr:col>
      <xdr:colOff>114300</xdr:colOff>
      <xdr:row>63</xdr:row>
      <xdr:rowOff>48133</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7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96410</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7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138938</xdr:rowOff>
    </xdr:from>
    <xdr:to>
      <xdr:col>112</xdr:col>
      <xdr:colOff>38100</xdr:colOff>
      <xdr:row>63</xdr:row>
      <xdr:rowOff>69088</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168783</xdr:rowOff>
    </xdr:from>
    <xdr:to>
      <xdr:col>116</xdr:col>
      <xdr:colOff>63500</xdr:colOff>
      <xdr:row>63</xdr:row>
      <xdr:rowOff>18288</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0798683"/>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151892</xdr:rowOff>
    </xdr:from>
    <xdr:to>
      <xdr:col>107</xdr:col>
      <xdr:colOff>101600</xdr:colOff>
      <xdr:row>63</xdr:row>
      <xdr:rowOff>82042</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7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18288</xdr:rowOff>
    </xdr:from>
    <xdr:to>
      <xdr:col>111</xdr:col>
      <xdr:colOff>177800</xdr:colOff>
      <xdr:row>63</xdr:row>
      <xdr:rowOff>31242</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081963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31242</xdr:rowOff>
    </xdr:from>
    <xdr:to>
      <xdr:col>107</xdr:col>
      <xdr:colOff>50800</xdr:colOff>
      <xdr:row>63</xdr:row>
      <xdr:rowOff>45720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9545300" y="108325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4826</xdr:rowOff>
    </xdr:from>
    <xdr:to>
      <xdr:col>98</xdr:col>
      <xdr:colOff>38100</xdr:colOff>
      <xdr:row>63</xdr:row>
      <xdr:rowOff>106426</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8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55626</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8656300" y="1084707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60215</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73169</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08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97553</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8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E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00000000-0008-0000-0E00-00009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00000000-0008-0000-0E00-00009D02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E00-00009F020000}"/>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160672</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E00-0000AB020000}"/>
            </a:ext>
          </a:extLst>
        </xdr:cNvPr>
        <xdr:cNvSpPr txBox="1"/>
      </xdr:nvSpPr>
      <xdr:spPr>
        <a:xfrm>
          <a:off x="16357600"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135889</xdr:rowOff>
    </xdr:from>
    <xdr:to>
      <xdr:col>81</xdr:col>
      <xdr:colOff>101600</xdr:colOff>
      <xdr:row>104</xdr:row>
      <xdr:rowOff>66039</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5430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15239</xdr:rowOff>
    </xdr:from>
    <xdr:to>
      <xdr:col>85</xdr:col>
      <xdr:colOff>127000</xdr:colOff>
      <xdr:row>104</xdr:row>
      <xdr:rowOff>17145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5481300" y="178460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4541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158114</xdr:rowOff>
    </xdr:from>
    <xdr:to>
      <xdr:col>81</xdr:col>
      <xdr:colOff>50800</xdr:colOff>
      <xdr:row>104</xdr:row>
      <xdr:rowOff>15239</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4592300" y="178174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111125</xdr:rowOff>
    </xdr:from>
    <xdr:to>
      <xdr:col>72</xdr:col>
      <xdr:colOff>38100</xdr:colOff>
      <xdr:row>108</xdr:row>
      <xdr:rowOff>41275</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3652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158114</xdr:rowOff>
    </xdr:from>
    <xdr:to>
      <xdr:col>76</xdr:col>
      <xdr:colOff>114300</xdr:colOff>
      <xdr:row>107</xdr:row>
      <xdr:rowOff>161925</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13703300" y="17817464"/>
          <a:ext cx="889000" cy="6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19686</xdr:rowOff>
    </xdr:from>
    <xdr:to>
      <xdr:col>67</xdr:col>
      <xdr:colOff>101600</xdr:colOff>
      <xdr:row>107</xdr:row>
      <xdr:rowOff>121286</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12763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70486</xdr:rowOff>
    </xdr:from>
    <xdr:to>
      <xdr:col>71</xdr:col>
      <xdr:colOff>177800</xdr:colOff>
      <xdr:row>107</xdr:row>
      <xdr:rowOff>161925</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2814300" y="1841563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E00-0000B4020000}"/>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E00-0000B502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E00-0000B6020000}"/>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95" name="n_4aveValue【公民館】&#10;有形固定資産減価償却率">
          <a:extLst>
            <a:ext uri="{FF2B5EF4-FFF2-40B4-BE49-F238E27FC236}">
              <a16:creationId xmlns:a16="http://schemas.microsoft.com/office/drawing/2014/main" id="{00000000-0008-0000-0E00-0000B7020000}"/>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82566</xdr:rowOff>
    </xdr:from>
    <xdr:ext cx="405111" cy="259045"/>
    <xdr:sp macro="" textlink="">
      <xdr:nvSpPr>
        <xdr:cNvPr id="696" name="n_1mainValue【公民館】&#10;有形固定資産減価償却率">
          <a:extLst>
            <a:ext uri="{FF2B5EF4-FFF2-40B4-BE49-F238E27FC236}">
              <a16:creationId xmlns:a16="http://schemas.microsoft.com/office/drawing/2014/main" id="{00000000-0008-0000-0E00-0000B8020000}"/>
            </a:ext>
          </a:extLst>
        </xdr:cNvPr>
        <xdr:cNvSpPr txBox="1"/>
      </xdr:nvSpPr>
      <xdr:spPr>
        <a:xfrm>
          <a:off x="152660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697" name="n_2mainValue【公民館】&#10;有形固定資産減価償却率">
          <a:extLst>
            <a:ext uri="{FF2B5EF4-FFF2-40B4-BE49-F238E27FC236}">
              <a16:creationId xmlns:a16="http://schemas.microsoft.com/office/drawing/2014/main" id="{00000000-0008-0000-0E00-0000B9020000}"/>
            </a:ext>
          </a:extLst>
        </xdr:cNvPr>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32402</xdr:rowOff>
    </xdr:from>
    <xdr:ext cx="405111" cy="259045"/>
    <xdr:sp macro="" textlink="">
      <xdr:nvSpPr>
        <xdr:cNvPr id="698" name="n_3mainValue【公民館】&#10;有形固定資産減価償却率">
          <a:extLst>
            <a:ext uri="{FF2B5EF4-FFF2-40B4-BE49-F238E27FC236}">
              <a16:creationId xmlns:a16="http://schemas.microsoft.com/office/drawing/2014/main" id="{00000000-0008-0000-0E00-0000BA020000}"/>
            </a:ext>
          </a:extLst>
        </xdr:cNvPr>
        <xdr:cNvSpPr txBox="1"/>
      </xdr:nvSpPr>
      <xdr:spPr>
        <a:xfrm>
          <a:off x="13500744" y="185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112413</xdr:rowOff>
    </xdr:from>
    <xdr:ext cx="405111" cy="259045"/>
    <xdr:sp macro="" textlink="">
      <xdr:nvSpPr>
        <xdr:cNvPr id="699" name="n_4mainValue【公民館】&#10;有形固定資産減価償却率">
          <a:extLst>
            <a:ext uri="{FF2B5EF4-FFF2-40B4-BE49-F238E27FC236}">
              <a16:creationId xmlns:a16="http://schemas.microsoft.com/office/drawing/2014/main" id="{00000000-0008-0000-0E00-0000BB020000}"/>
            </a:ext>
          </a:extLst>
        </xdr:cNvPr>
        <xdr:cNvSpPr txBox="1"/>
      </xdr:nvSpPr>
      <xdr:spPr>
        <a:xfrm>
          <a:off x="12611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E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E00-0000D402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E00-0000D602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E00-0000D8020000}"/>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2110700" y="18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109490</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E00-0000E4020000}"/>
            </a:ext>
          </a:extLst>
        </xdr:cNvPr>
        <xdr:cNvSpPr txBox="1"/>
      </xdr:nvSpPr>
      <xdr:spPr>
        <a:xfrm>
          <a:off x="22199600" y="18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28448</xdr:rowOff>
    </xdr:from>
    <xdr:to>
      <xdr:col>112</xdr:col>
      <xdr:colOff>38100</xdr:colOff>
      <xdr:row>108</xdr:row>
      <xdr:rowOff>130048</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21272500" y="185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73913</xdr:rowOff>
    </xdr:from>
    <xdr:to>
      <xdr:col>116</xdr:col>
      <xdr:colOff>63500</xdr:colOff>
      <xdr:row>108</xdr:row>
      <xdr:rowOff>79248</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21323300" y="18590513"/>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29972</xdr:rowOff>
    </xdr:from>
    <xdr:to>
      <xdr:col>107</xdr:col>
      <xdr:colOff>101600</xdr:colOff>
      <xdr:row>108</xdr:row>
      <xdr:rowOff>131572</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20383500" y="185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79248</xdr:rowOff>
    </xdr:from>
    <xdr:to>
      <xdr:col>111</xdr:col>
      <xdr:colOff>177800</xdr:colOff>
      <xdr:row>108</xdr:row>
      <xdr:rowOff>80772</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flipV="1">
          <a:off x="20434300" y="185958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154178</xdr:rowOff>
    </xdr:from>
    <xdr:to>
      <xdr:col>102</xdr:col>
      <xdr:colOff>165100</xdr:colOff>
      <xdr:row>108</xdr:row>
      <xdr:rowOff>84328</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9494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33528</xdr:rowOff>
    </xdr:from>
    <xdr:to>
      <xdr:col>107</xdr:col>
      <xdr:colOff>50800</xdr:colOff>
      <xdr:row>108</xdr:row>
      <xdr:rowOff>80772</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9545300" y="18550128"/>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8605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33528</xdr:rowOff>
    </xdr:from>
    <xdr:to>
      <xdr:col>102</xdr:col>
      <xdr:colOff>114300</xdr:colOff>
      <xdr:row>108</xdr:row>
      <xdr:rowOff>35052</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18656300" y="185501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a:extLst>
            <a:ext uri="{FF2B5EF4-FFF2-40B4-BE49-F238E27FC236}">
              <a16:creationId xmlns:a16="http://schemas.microsoft.com/office/drawing/2014/main" id="{00000000-0008-0000-0E00-0000ED020000}"/>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a:extLst>
            <a:ext uri="{FF2B5EF4-FFF2-40B4-BE49-F238E27FC236}">
              <a16:creationId xmlns:a16="http://schemas.microsoft.com/office/drawing/2014/main" id="{00000000-0008-0000-0E00-0000EE020000}"/>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1" name="n_3aveValue【公民館】&#10;一人当たり面積">
          <a:extLst>
            <a:ext uri="{FF2B5EF4-FFF2-40B4-BE49-F238E27FC236}">
              <a16:creationId xmlns:a16="http://schemas.microsoft.com/office/drawing/2014/main" id="{00000000-0008-0000-0E00-0000EF020000}"/>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2" name="n_4aveValue【公民館】&#10;一人当たり面積">
          <a:extLst>
            <a:ext uri="{FF2B5EF4-FFF2-40B4-BE49-F238E27FC236}">
              <a16:creationId xmlns:a16="http://schemas.microsoft.com/office/drawing/2014/main" id="{00000000-0008-0000-0E00-0000F002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121175</xdr:rowOff>
    </xdr:from>
    <xdr:ext cx="469744" cy="259045"/>
    <xdr:sp macro="" textlink="">
      <xdr:nvSpPr>
        <xdr:cNvPr id="753" name="n_1mainValue【公民館】&#10;一人当たり面積">
          <a:extLst>
            <a:ext uri="{FF2B5EF4-FFF2-40B4-BE49-F238E27FC236}">
              <a16:creationId xmlns:a16="http://schemas.microsoft.com/office/drawing/2014/main" id="{00000000-0008-0000-0E00-0000F1020000}"/>
            </a:ext>
          </a:extLst>
        </xdr:cNvPr>
        <xdr:cNvSpPr txBox="1"/>
      </xdr:nvSpPr>
      <xdr:spPr>
        <a:xfrm>
          <a:off x="21075727"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122699</xdr:rowOff>
    </xdr:from>
    <xdr:ext cx="469744" cy="259045"/>
    <xdr:sp macro="" textlink="">
      <xdr:nvSpPr>
        <xdr:cNvPr id="754" name="n_2mainValue【公民館】&#10;一人当たり面積">
          <a:extLst>
            <a:ext uri="{FF2B5EF4-FFF2-40B4-BE49-F238E27FC236}">
              <a16:creationId xmlns:a16="http://schemas.microsoft.com/office/drawing/2014/main" id="{00000000-0008-0000-0E00-0000F2020000}"/>
            </a:ext>
          </a:extLst>
        </xdr:cNvPr>
        <xdr:cNvSpPr txBox="1"/>
      </xdr:nvSpPr>
      <xdr:spPr>
        <a:xfrm>
          <a:off x="20199427" y="186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75455</xdr:rowOff>
    </xdr:from>
    <xdr:ext cx="469744" cy="259045"/>
    <xdr:sp macro="" textlink="">
      <xdr:nvSpPr>
        <xdr:cNvPr id="755" name="n_3mainValue【公民館】&#10;一人当たり面積">
          <a:extLst>
            <a:ext uri="{FF2B5EF4-FFF2-40B4-BE49-F238E27FC236}">
              <a16:creationId xmlns:a16="http://schemas.microsoft.com/office/drawing/2014/main" id="{00000000-0008-0000-0E00-0000F3020000}"/>
            </a:ext>
          </a:extLst>
        </xdr:cNvPr>
        <xdr:cNvSpPr txBox="1"/>
      </xdr:nvSpPr>
      <xdr:spPr>
        <a:xfrm>
          <a:off x="193104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756" name="n_4mainValue【公民館】&#10;一人当たり面積">
          <a:extLst>
            <a:ext uri="{FF2B5EF4-FFF2-40B4-BE49-F238E27FC236}">
              <a16:creationId xmlns:a16="http://schemas.microsoft.com/office/drawing/2014/main" id="{00000000-0008-0000-0E00-0000F4020000}"/>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主な固定資産の概要</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補助事業を活用した長寿命化・改修工事を継続しており、比率は昨年度から３．３ポイント改善している。今後も改修が計画されており、比率改善はもとより入居者への快適な居住環境の提供に努めていく。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小学校統合に伴う新校舎整備が進み、取得額も大きいことから学校施設単体で見ると７．９ポイントの大幅な改善となっている。完成に向けた事業が継続することから今後も比率は改善に向かって行くものと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74385</xdr:rowOff>
    </xdr:from>
    <xdr:to>
      <xdr:col>24</xdr:col>
      <xdr:colOff>114300</xdr:colOff>
      <xdr:row>42</xdr:row>
      <xdr:rowOff>4535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160762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701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28666</xdr:rowOff>
    </xdr:from>
    <xdr:to>
      <xdr:col>20</xdr:col>
      <xdr:colOff>38100</xdr:colOff>
      <xdr:row>41</xdr:row>
      <xdr:rowOff>130266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79466</xdr:rowOff>
    </xdr:from>
    <xdr:to>
      <xdr:col>24</xdr:col>
      <xdr:colOff>63500</xdr:colOff>
      <xdr:row>41</xdr:row>
      <xdr:rowOff>125185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10891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156028</xdr:rowOff>
    </xdr:from>
    <xdr:to>
      <xdr:col>15</xdr:col>
      <xdr:colOff>101600</xdr:colOff>
      <xdr:row>41</xdr:row>
      <xdr:rowOff>86178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35378</xdr:rowOff>
    </xdr:from>
    <xdr:to>
      <xdr:col>19</xdr:col>
      <xdr:colOff>177800</xdr:colOff>
      <xdr:row>41</xdr:row>
      <xdr:rowOff>79466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0648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167640</xdr:rowOff>
    </xdr:from>
    <xdr:to>
      <xdr:col>15</xdr:col>
      <xdr:colOff>50800</xdr:colOff>
      <xdr:row>41</xdr:row>
      <xdr:rowOff>35378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70256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77651</xdr:rowOff>
    </xdr:from>
    <xdr:to>
      <xdr:col>6</xdr:col>
      <xdr:colOff>38100</xdr:colOff>
      <xdr:row>41</xdr:row>
      <xdr:rowOff>7801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128451</xdr:rowOff>
    </xdr:from>
    <xdr:to>
      <xdr:col>10</xdr:col>
      <xdr:colOff>114300</xdr:colOff>
      <xdr:row>40</xdr:row>
      <xdr:rowOff>167640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9864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121393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77305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170378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95250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77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55880</xdr:rowOff>
    </xdr:from>
    <xdr:to>
      <xdr:col>46</xdr:col>
      <xdr:colOff>38100</xdr:colOff>
      <xdr:row>39</xdr:row>
      <xdr:rowOff>157480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95250</xdr:rowOff>
    </xdr:from>
    <xdr:to>
      <xdr:col>50</xdr:col>
      <xdr:colOff>114300</xdr:colOff>
      <xdr:row>39</xdr:row>
      <xdr:rowOff>106680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781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63500</xdr:rowOff>
    </xdr:from>
    <xdr:to>
      <xdr:col>41</xdr:col>
      <xdr:colOff>101600</xdr:colOff>
      <xdr:row>39</xdr:row>
      <xdr:rowOff>165100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106680</xdr:rowOff>
    </xdr:from>
    <xdr:to>
      <xdr:col>45</xdr:col>
      <xdr:colOff>177800</xdr:colOff>
      <xdr:row>39</xdr:row>
      <xdr:rowOff>114300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793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71120</xdr:rowOff>
    </xdr:from>
    <xdr:to>
      <xdr:col>36</xdr:col>
      <xdr:colOff>165100</xdr:colOff>
      <xdr:row>40</xdr:row>
      <xdr:rowOff>1270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114300</xdr:rowOff>
    </xdr:from>
    <xdr:to>
      <xdr:col>41</xdr:col>
      <xdr:colOff>50800</xdr:colOff>
      <xdr:row>39</xdr:row>
      <xdr:rowOff>121920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800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163847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162577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2557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10177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148082</xdr:rowOff>
    </xdr:from>
    <xdr:to>
      <xdr:col>24</xdr:col>
      <xdr:colOff>114300</xdr:colOff>
      <xdr:row>59</xdr:row>
      <xdr:rowOff>78232</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170959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994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102362</xdr:rowOff>
    </xdr:from>
    <xdr:to>
      <xdr:col>20</xdr:col>
      <xdr:colOff>38100</xdr:colOff>
      <xdr:row>59</xdr:row>
      <xdr:rowOff>32512</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153162</xdr:rowOff>
    </xdr:from>
    <xdr:to>
      <xdr:col>24</xdr:col>
      <xdr:colOff>63500</xdr:colOff>
      <xdr:row>59</xdr:row>
      <xdr:rowOff>27432</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09726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61214</xdr:rowOff>
    </xdr:from>
    <xdr:to>
      <xdr:col>15</xdr:col>
      <xdr:colOff>101600</xdr:colOff>
      <xdr:row>58</xdr:row>
      <xdr:rowOff>162814</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112014</xdr:rowOff>
    </xdr:from>
    <xdr:to>
      <xdr:col>19</xdr:col>
      <xdr:colOff>177800</xdr:colOff>
      <xdr:row>58</xdr:row>
      <xdr:rowOff>153162</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0561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81788</xdr:rowOff>
    </xdr:from>
    <xdr:to>
      <xdr:col>10</xdr:col>
      <xdr:colOff>165100</xdr:colOff>
      <xdr:row>59</xdr:row>
      <xdr:rowOff>11938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112014</xdr:rowOff>
    </xdr:from>
    <xdr:to>
      <xdr:col>15</xdr:col>
      <xdr:colOff>50800</xdr:colOff>
      <xdr:row>58</xdr:row>
      <xdr:rowOff>132588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05611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38354</xdr:rowOff>
    </xdr:from>
    <xdr:to>
      <xdr:col>6</xdr:col>
      <xdr:colOff>38100</xdr:colOff>
      <xdr:row>58</xdr:row>
      <xdr:rowOff>139954</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89154</xdr:rowOff>
    </xdr:from>
    <xdr:to>
      <xdr:col>10</xdr:col>
      <xdr:colOff>114300</xdr:colOff>
      <xdr:row>58</xdr:row>
      <xdr:rowOff>132588</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033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49039</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7891</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28465</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80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156481</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9017</xdr:rowOff>
    </xdr:from>
    <xdr:to>
      <xdr:col>55</xdr:col>
      <xdr:colOff>50800</xdr:colOff>
      <xdr:row>62</xdr:row>
      <xdr:rowOff>110617</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6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31894</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49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16256</xdr:rowOff>
    </xdr:from>
    <xdr:to>
      <xdr:col>50</xdr:col>
      <xdr:colOff>165100</xdr:colOff>
      <xdr:row>62</xdr:row>
      <xdr:rowOff>117856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64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59817</xdr:rowOff>
    </xdr:from>
    <xdr:to>
      <xdr:col>55</xdr:col>
      <xdr:colOff>0</xdr:colOff>
      <xdr:row>62</xdr:row>
      <xdr:rowOff>67056</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68971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67056</xdr:rowOff>
    </xdr:from>
    <xdr:to>
      <xdr:col>50</xdr:col>
      <xdr:colOff>114300</xdr:colOff>
      <xdr:row>62</xdr:row>
      <xdr:rowOff>72390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69695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93599</xdr:rowOff>
    </xdr:from>
    <xdr:to>
      <xdr:col>41</xdr:col>
      <xdr:colOff>101600</xdr:colOff>
      <xdr:row>63</xdr:row>
      <xdr:rowOff>23749</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72390</xdr:rowOff>
    </xdr:from>
    <xdr:to>
      <xdr:col>45</xdr:col>
      <xdr:colOff>177800</xdr:colOff>
      <xdr:row>62</xdr:row>
      <xdr:rowOff>144399</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02290"/>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98171</xdr:rowOff>
    </xdr:from>
    <xdr:to>
      <xdr:col>36</xdr:col>
      <xdr:colOff>165100</xdr:colOff>
      <xdr:row>63</xdr:row>
      <xdr:rowOff>28321</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144399</xdr:rowOff>
    </xdr:from>
    <xdr:to>
      <xdr:col>41</xdr:col>
      <xdr:colOff>50800</xdr:colOff>
      <xdr:row>62</xdr:row>
      <xdr:rowOff>148971</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7429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134383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4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139717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40276</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49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44848</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0000000-0008-0000-0F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00000000-0008-0000-0F00-00004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2" name="【一般廃棄物処理施設】&#10;有形固定資産減価償却率最大値テキスト">
          <a:extLst>
            <a:ext uri="{FF2B5EF4-FFF2-40B4-BE49-F238E27FC236}">
              <a16:creationId xmlns:a16="http://schemas.microsoft.com/office/drawing/2014/main" id="{00000000-0008-0000-0F00-000042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0000000-0008-0000-0F00-000044010000}"/>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102144</xdr:rowOff>
    </xdr:from>
    <xdr:to>
      <xdr:col>85</xdr:col>
      <xdr:colOff>177800</xdr:colOff>
      <xdr:row>41</xdr:row>
      <xdr:rowOff>32294</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62687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80571</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0000000-0008-0000-0F00-000050010000}"/>
            </a:ext>
          </a:extLst>
        </xdr:cNvPr>
        <xdr:cNvSpPr txBox="1"/>
      </xdr:nvSpPr>
      <xdr:spPr>
        <a:xfrm>
          <a:off x="16357600"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77651</xdr:rowOff>
    </xdr:from>
    <xdr:to>
      <xdr:col>81</xdr:col>
      <xdr:colOff>101600</xdr:colOff>
      <xdr:row>41</xdr:row>
      <xdr:rowOff>7801</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5430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128451</xdr:rowOff>
    </xdr:from>
    <xdr:to>
      <xdr:col>85</xdr:col>
      <xdr:colOff>127000</xdr:colOff>
      <xdr:row>40</xdr:row>
      <xdr:rowOff>152944</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5481300" y="698645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53159</xdr:rowOff>
    </xdr:from>
    <xdr:to>
      <xdr:col>76</xdr:col>
      <xdr:colOff>165100</xdr:colOff>
      <xdr:row>40</xdr:row>
      <xdr:rowOff>154759</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4541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103959</xdr:rowOff>
    </xdr:from>
    <xdr:to>
      <xdr:col>81</xdr:col>
      <xdr:colOff>50800</xdr:colOff>
      <xdr:row>40</xdr:row>
      <xdr:rowOff>128451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4592300" y="69619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27033</xdr:rowOff>
    </xdr:from>
    <xdr:to>
      <xdr:col>72</xdr:col>
      <xdr:colOff>38100</xdr:colOff>
      <xdr:row>40</xdr:row>
      <xdr:rowOff>128633</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3652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77833</xdr:rowOff>
    </xdr:from>
    <xdr:to>
      <xdr:col>76</xdr:col>
      <xdr:colOff>114300</xdr:colOff>
      <xdr:row>40</xdr:row>
      <xdr:rowOff>103959</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3703300" y="69358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152763</xdr:rowOff>
    </xdr:from>
    <xdr:to>
      <xdr:col>67</xdr:col>
      <xdr:colOff>101600</xdr:colOff>
      <xdr:row>41</xdr:row>
      <xdr:rowOff>82913</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12763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77833</xdr:rowOff>
    </xdr:from>
    <xdr:to>
      <xdr:col>71</xdr:col>
      <xdr:colOff>177800</xdr:colOff>
      <xdr:row>41</xdr:row>
      <xdr:rowOff>32113</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2814300" y="6935833"/>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170378</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52660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145886</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4389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119760</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3500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74040</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2611744" y="710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00000000-0008-0000-0F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3" name="【一般廃棄物処理施設】&#10;一人当たり有形固定資産（償却資産）額最小値テキスト">
          <a:extLst>
            <a:ext uri="{FF2B5EF4-FFF2-40B4-BE49-F238E27FC236}">
              <a16:creationId xmlns:a16="http://schemas.microsoft.com/office/drawing/2014/main" id="{00000000-0008-0000-0F00-000075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5" name="【一般廃棄物処理施設】&#10;一人当たり有形固定資産（償却資産）額最大値テキスト">
          <a:extLst>
            <a:ext uri="{FF2B5EF4-FFF2-40B4-BE49-F238E27FC236}">
              <a16:creationId xmlns:a16="http://schemas.microsoft.com/office/drawing/2014/main" id="{00000000-0008-0000-0F00-000077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00000000-0008-0000-0F00-000079010000}"/>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16628</xdr:rowOff>
    </xdr:from>
    <xdr:to>
      <xdr:col>116</xdr:col>
      <xdr:colOff>114300</xdr:colOff>
      <xdr:row>40</xdr:row>
      <xdr:rowOff>118228</xdr:rowOff>
    </xdr:to>
    <xdr:sp macro="" textlink="">
      <xdr:nvSpPr>
        <xdr:cNvPr id="388" name="楕円 387">
          <a:extLst>
            <a:ext uri="{FF2B5EF4-FFF2-40B4-BE49-F238E27FC236}">
              <a16:creationId xmlns:a16="http://schemas.microsoft.com/office/drawing/2014/main" id="{00000000-0008-0000-0F00-000084010000}"/>
            </a:ext>
          </a:extLst>
        </xdr:cNvPr>
        <xdr:cNvSpPr/>
      </xdr:nvSpPr>
      <xdr:spPr>
        <a:xfrm>
          <a:off x="22110700" y="687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147455</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00000000-0008-0000-0F00-000085010000}"/>
            </a:ext>
          </a:extLst>
        </xdr:cNvPr>
        <xdr:cNvSpPr txBox="1"/>
      </xdr:nvSpPr>
      <xdr:spPr>
        <a:xfrm>
          <a:off x="22199600" y="666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17313</xdr:rowOff>
    </xdr:from>
    <xdr:to>
      <xdr:col>112</xdr:col>
      <xdr:colOff>38100</xdr:colOff>
      <xdr:row>40</xdr:row>
      <xdr:rowOff>118913</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21272500" y="687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67428</xdr:rowOff>
    </xdr:from>
    <xdr:to>
      <xdr:col>116</xdr:col>
      <xdr:colOff>63500</xdr:colOff>
      <xdr:row>40</xdr:row>
      <xdr:rowOff>68113</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21323300" y="6925428"/>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20126</xdr:rowOff>
    </xdr:from>
    <xdr:to>
      <xdr:col>107</xdr:col>
      <xdr:colOff>101600</xdr:colOff>
      <xdr:row>40</xdr:row>
      <xdr:rowOff>121726</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20383500" y="68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68113</xdr:rowOff>
    </xdr:from>
    <xdr:to>
      <xdr:col>111</xdr:col>
      <xdr:colOff>177800</xdr:colOff>
      <xdr:row>40</xdr:row>
      <xdr:rowOff>70926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20434300" y="6926113"/>
          <a:ext cx="8890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21676</xdr:rowOff>
    </xdr:from>
    <xdr:to>
      <xdr:col>102</xdr:col>
      <xdr:colOff>165100</xdr:colOff>
      <xdr:row>40</xdr:row>
      <xdr:rowOff>123276</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19494500" y="68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70926</xdr:rowOff>
    </xdr:from>
    <xdr:to>
      <xdr:col>107</xdr:col>
      <xdr:colOff>50800</xdr:colOff>
      <xdr:row>40</xdr:row>
      <xdr:rowOff>72476</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19545300" y="6928926"/>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37618</xdr:rowOff>
    </xdr:from>
    <xdr:to>
      <xdr:col>98</xdr:col>
      <xdr:colOff>38100</xdr:colOff>
      <xdr:row>40</xdr:row>
      <xdr:rowOff>139218</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8605500" y="68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72476</xdr:rowOff>
    </xdr:from>
    <xdr:to>
      <xdr:col>102</xdr:col>
      <xdr:colOff>114300</xdr:colOff>
      <xdr:row>40</xdr:row>
      <xdr:rowOff>88418</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18656300" y="6930476"/>
          <a:ext cx="889000" cy="1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00000000-0008-0000-0F00-00008E010000}"/>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135440</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21011095" y="665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138253</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0134795" y="665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139803</xdr:rowOff>
    </xdr:from>
    <xdr:ext cx="599010" cy="259045"/>
    <xdr:sp macro="" textlink="">
      <xdr:nvSpPr>
        <xdr:cNvPr id="404" name="n_3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9245795" y="665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155745</xdr:rowOff>
    </xdr:from>
    <xdr:ext cx="599010" cy="259045"/>
    <xdr:sp macro="" textlink="">
      <xdr:nvSpPr>
        <xdr:cNvPr id="405" name="n_4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8356795" y="667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00000000-0008-0000-0F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1" name="【保健センター・保健所】&#10;有形固定資産減価償却率最小値テキスト">
          <a:extLst>
            <a:ext uri="{FF2B5EF4-FFF2-40B4-BE49-F238E27FC236}">
              <a16:creationId xmlns:a16="http://schemas.microsoft.com/office/drawing/2014/main" id="{00000000-0008-0000-0F00-0000AF01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00000000-0008-0000-0F00-0000B1010000}"/>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00000000-0008-0000-0F00-0000B3010000}"/>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27305</xdr:rowOff>
    </xdr:from>
    <xdr:to>
      <xdr:col>85</xdr:col>
      <xdr:colOff>177800</xdr:colOff>
      <xdr:row>62</xdr:row>
      <xdr:rowOff>128905</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6268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5732</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00000000-0008-0000-0F00-0000BF010000}"/>
            </a:ext>
          </a:extLst>
        </xdr:cNvPr>
        <xdr:cNvSpPr txBox="1"/>
      </xdr:nvSpPr>
      <xdr:spPr>
        <a:xfrm>
          <a:off x="16357600"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145415</xdr:rowOff>
    </xdr:from>
    <xdr:to>
      <xdr:col>81</xdr:col>
      <xdr:colOff>101600</xdr:colOff>
      <xdr:row>62</xdr:row>
      <xdr:rowOff>75565</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5430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24765</xdr:rowOff>
    </xdr:from>
    <xdr:to>
      <xdr:col>85</xdr:col>
      <xdr:colOff>127000</xdr:colOff>
      <xdr:row>62</xdr:row>
      <xdr:rowOff>78105</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5481300" y="1065466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24765</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4592300" y="106070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1365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61</xdr:row>
      <xdr:rowOff>148590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3703300" y="105498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158750</xdr:rowOff>
    </xdr:from>
    <xdr:to>
      <xdr:col>67</xdr:col>
      <xdr:colOff>101600</xdr:colOff>
      <xdr:row>61</xdr:row>
      <xdr:rowOff>88900</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12763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38100</xdr:rowOff>
    </xdr:from>
    <xdr:to>
      <xdr:col>71</xdr:col>
      <xdr:colOff>177800</xdr:colOff>
      <xdr:row>61</xdr:row>
      <xdr:rowOff>91440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2814300" y="104965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00000000-0008-0000-0F00-0000C8010000}"/>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00000000-0008-0000-0F00-0000C9010000}"/>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00000000-0008-0000-0F00-0000CA010000}"/>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66692</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52660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3500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80027</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2611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00000000-0008-0000-0F00-0000E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00000000-0008-0000-0F00-0000E8010000}"/>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00000000-0008-0000-0F00-0000EA010000}"/>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00000000-0008-0000-0F00-0000EC010000}"/>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140970</xdr:rowOff>
    </xdr:from>
    <xdr:to>
      <xdr:col>116</xdr:col>
      <xdr:colOff>114300</xdr:colOff>
      <xdr:row>62</xdr:row>
      <xdr:rowOff>71120</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221107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163847</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00000000-0008-0000-0F00-0000F8010000}"/>
            </a:ext>
          </a:extLst>
        </xdr:cNvPr>
        <xdr:cNvSpPr txBox="1"/>
      </xdr:nvSpPr>
      <xdr:spPr>
        <a:xfrm>
          <a:off x="22199600"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149860</xdr:rowOff>
    </xdr:from>
    <xdr:to>
      <xdr:col>112</xdr:col>
      <xdr:colOff>38100</xdr:colOff>
      <xdr:row>62</xdr:row>
      <xdr:rowOff>80010</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212725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20320</xdr:rowOff>
    </xdr:from>
    <xdr:to>
      <xdr:col>116</xdr:col>
      <xdr:colOff>63500</xdr:colOff>
      <xdr:row>62</xdr:row>
      <xdr:rowOff>29210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flipV="1">
          <a:off x="21323300" y="1065022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157480</xdr:rowOff>
    </xdr:from>
    <xdr:to>
      <xdr:col>107</xdr:col>
      <xdr:colOff>101600</xdr:colOff>
      <xdr:row>62</xdr:row>
      <xdr:rowOff>87630</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20383500" y="106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29210</xdr:rowOff>
    </xdr:from>
    <xdr:to>
      <xdr:col>111</xdr:col>
      <xdr:colOff>177800</xdr:colOff>
      <xdr:row>62</xdr:row>
      <xdr:rowOff>36830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20434300" y="10659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36830</xdr:rowOff>
    </xdr:from>
    <xdr:to>
      <xdr:col>107</xdr:col>
      <xdr:colOff>50800</xdr:colOff>
      <xdr:row>62</xdr:row>
      <xdr:rowOff>45720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19545300" y="106667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1270</xdr:rowOff>
    </xdr:from>
    <xdr:to>
      <xdr:col>98</xdr:col>
      <xdr:colOff>38100</xdr:colOff>
      <xdr:row>62</xdr:row>
      <xdr:rowOff>102870</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86055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52070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8656300" y="106756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513" name="n_1aveValue【保健センター・保健所】&#10;一人当たり面積">
          <a:extLst>
            <a:ext uri="{FF2B5EF4-FFF2-40B4-BE49-F238E27FC236}">
              <a16:creationId xmlns:a16="http://schemas.microsoft.com/office/drawing/2014/main" id="{00000000-0008-0000-0F00-000001020000}"/>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514" name="n_2aveValue【保健センター・保健所】&#10;一人当たり面積">
          <a:extLst>
            <a:ext uri="{FF2B5EF4-FFF2-40B4-BE49-F238E27FC236}">
              <a16:creationId xmlns:a16="http://schemas.microsoft.com/office/drawing/2014/main" id="{00000000-0008-0000-0F00-000002020000}"/>
            </a:ext>
          </a:extLst>
        </xdr:cNvPr>
        <xdr:cNvSpPr txBox="1"/>
      </xdr:nvSpPr>
      <xdr:spPr>
        <a:xfrm>
          <a:off x="20199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15" name="n_3aveValue【保健センター・保健所】&#10;一人当たり面積">
          <a:extLst>
            <a:ext uri="{FF2B5EF4-FFF2-40B4-BE49-F238E27FC236}">
              <a16:creationId xmlns:a16="http://schemas.microsoft.com/office/drawing/2014/main" id="{00000000-0008-0000-0F00-000003020000}"/>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516" name="n_4aveValue【保健センター・保健所】&#10;一人当たり面積">
          <a:extLst>
            <a:ext uri="{FF2B5EF4-FFF2-40B4-BE49-F238E27FC236}">
              <a16:creationId xmlns:a16="http://schemas.microsoft.com/office/drawing/2014/main" id="{00000000-0008-0000-0F00-000004020000}"/>
            </a:ext>
          </a:extLst>
        </xdr:cNvPr>
        <xdr:cNvSpPr txBox="1"/>
      </xdr:nvSpPr>
      <xdr:spPr>
        <a:xfrm>
          <a:off x="18421427"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96537</xdr:rowOff>
    </xdr:from>
    <xdr:ext cx="469744" cy="259045"/>
    <xdr:sp macro="" textlink="">
      <xdr:nvSpPr>
        <xdr:cNvPr id="517" name="n_1mainValue【保健センター・保健所】&#10;一人当たり面積">
          <a:extLst>
            <a:ext uri="{FF2B5EF4-FFF2-40B4-BE49-F238E27FC236}">
              <a16:creationId xmlns:a16="http://schemas.microsoft.com/office/drawing/2014/main" id="{00000000-0008-0000-0F00-000005020000}"/>
            </a:ext>
          </a:extLst>
        </xdr:cNvPr>
        <xdr:cNvSpPr txBox="1"/>
      </xdr:nvSpPr>
      <xdr:spPr>
        <a:xfrm>
          <a:off x="210757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104157</xdr:rowOff>
    </xdr:from>
    <xdr:ext cx="469744" cy="259045"/>
    <xdr:sp macro="" textlink="">
      <xdr:nvSpPr>
        <xdr:cNvPr id="518" name="n_2mainValue【保健センター・保健所】&#10;一人当たり面積">
          <a:extLst>
            <a:ext uri="{FF2B5EF4-FFF2-40B4-BE49-F238E27FC236}">
              <a16:creationId xmlns:a16="http://schemas.microsoft.com/office/drawing/2014/main" id="{00000000-0008-0000-0F00-000006020000}"/>
            </a:ext>
          </a:extLst>
        </xdr:cNvPr>
        <xdr:cNvSpPr txBox="1"/>
      </xdr:nvSpPr>
      <xdr:spPr>
        <a:xfrm>
          <a:off x="20199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519" name="n_3mainValue【保健センター・保健所】&#10;一人当たり面積">
          <a:extLst>
            <a:ext uri="{FF2B5EF4-FFF2-40B4-BE49-F238E27FC236}">
              <a16:creationId xmlns:a16="http://schemas.microsoft.com/office/drawing/2014/main" id="{00000000-0008-0000-0F00-000007020000}"/>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119397</xdr:rowOff>
    </xdr:from>
    <xdr:ext cx="469744" cy="259045"/>
    <xdr:sp macro="" textlink="">
      <xdr:nvSpPr>
        <xdr:cNvPr id="520" name="n_4mainValue【保健センター・保健所】&#10;一人当たり面積">
          <a:extLst>
            <a:ext uri="{FF2B5EF4-FFF2-40B4-BE49-F238E27FC236}">
              <a16:creationId xmlns:a16="http://schemas.microsoft.com/office/drawing/2014/main" id="{00000000-0008-0000-0F00-000008020000}"/>
            </a:ext>
          </a:extLst>
        </xdr:cNvPr>
        <xdr:cNvSpPr txBox="1"/>
      </xdr:nvSpPr>
      <xdr:spPr>
        <a:xfrm>
          <a:off x="18421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00000000-0008-0000-0F00-00002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消防施設】&#10;有形固定資産減価償却率最小値テキスト">
          <a:extLst>
            <a:ext uri="{FF2B5EF4-FFF2-40B4-BE49-F238E27FC236}">
              <a16:creationId xmlns:a16="http://schemas.microsoft.com/office/drawing/2014/main" id="{00000000-0008-0000-0F00-00002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8" name="【消防施設】&#10;有形固定資産減価償却率最大値テキスト">
          <a:extLst>
            <a:ext uri="{FF2B5EF4-FFF2-40B4-BE49-F238E27FC236}">
              <a16:creationId xmlns:a16="http://schemas.microsoft.com/office/drawing/2014/main" id="{00000000-0008-0000-0F00-000024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00000000-0008-0000-0F00-000026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80645</xdr:rowOff>
    </xdr:from>
    <xdr:to>
      <xdr:col>85</xdr:col>
      <xdr:colOff>177800</xdr:colOff>
      <xdr:row>84</xdr:row>
      <xdr:rowOff>10795</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6268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59072</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00000000-0008-0000-0F00-000032020000}"/>
            </a:ext>
          </a:extLst>
        </xdr:cNvPr>
        <xdr:cNvSpPr txBox="1"/>
      </xdr:nvSpPr>
      <xdr:spPr>
        <a:xfrm>
          <a:off x="16357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10161</xdr:rowOff>
    </xdr:from>
    <xdr:to>
      <xdr:col>81</xdr:col>
      <xdr:colOff>101600</xdr:colOff>
      <xdr:row>83</xdr:row>
      <xdr:rowOff>111761</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5430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60961</xdr:rowOff>
    </xdr:from>
    <xdr:to>
      <xdr:col>85</xdr:col>
      <xdr:colOff>127000</xdr:colOff>
      <xdr:row>83</xdr:row>
      <xdr:rowOff>131445</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5481300" y="14291311"/>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160655</xdr:rowOff>
    </xdr:from>
    <xdr:to>
      <xdr:col>76</xdr:col>
      <xdr:colOff>165100</xdr:colOff>
      <xdr:row>83</xdr:row>
      <xdr:rowOff>90805</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4541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40005</xdr:rowOff>
    </xdr:from>
    <xdr:to>
      <xdr:col>81</xdr:col>
      <xdr:colOff>50800</xdr:colOff>
      <xdr:row>83</xdr:row>
      <xdr:rowOff>60961</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4592300" y="142703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12064</xdr:rowOff>
    </xdr:from>
    <xdr:to>
      <xdr:col>72</xdr:col>
      <xdr:colOff>38100</xdr:colOff>
      <xdr:row>82</xdr:row>
      <xdr:rowOff>113664</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3652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62864</xdr:rowOff>
    </xdr:from>
    <xdr:to>
      <xdr:col>76</xdr:col>
      <xdr:colOff>114300</xdr:colOff>
      <xdr:row>83</xdr:row>
      <xdr:rowOff>40005</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3703300" y="1412176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124461</xdr:rowOff>
    </xdr:from>
    <xdr:to>
      <xdr:col>67</xdr:col>
      <xdr:colOff>101600</xdr:colOff>
      <xdr:row>82</xdr:row>
      <xdr:rowOff>54611</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2763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3811</xdr:rowOff>
    </xdr:from>
    <xdr:to>
      <xdr:col>71</xdr:col>
      <xdr:colOff>177800</xdr:colOff>
      <xdr:row>82</xdr:row>
      <xdr:rowOff>62864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2814300" y="1406271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1" name="n_1aveValue【消防施設】&#10;有形固定資産減価償却率">
          <a:extLst>
            <a:ext uri="{FF2B5EF4-FFF2-40B4-BE49-F238E27FC236}">
              <a16:creationId xmlns:a16="http://schemas.microsoft.com/office/drawing/2014/main" id="{00000000-0008-0000-0F00-00003B020000}"/>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2" name="n_2aveValue【消防施設】&#10;有形固定資産減価償却率">
          <a:extLst>
            <a:ext uri="{FF2B5EF4-FFF2-40B4-BE49-F238E27FC236}">
              <a16:creationId xmlns:a16="http://schemas.microsoft.com/office/drawing/2014/main" id="{00000000-0008-0000-0F00-00003C020000}"/>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3" name="n_3aveValue【消防施設】&#10;有形固定資産減価償却率">
          <a:extLst>
            <a:ext uri="{FF2B5EF4-FFF2-40B4-BE49-F238E27FC236}">
              <a16:creationId xmlns:a16="http://schemas.microsoft.com/office/drawing/2014/main" id="{00000000-0008-0000-0F00-00003D020000}"/>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74" name="n_4aveValue【消防施設】&#10;有形固定資産減価償却率">
          <a:extLst>
            <a:ext uri="{FF2B5EF4-FFF2-40B4-BE49-F238E27FC236}">
              <a16:creationId xmlns:a16="http://schemas.microsoft.com/office/drawing/2014/main" id="{00000000-0008-0000-0F00-00003E020000}"/>
            </a:ext>
          </a:extLst>
        </xdr:cNvPr>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102888</xdr:rowOff>
    </xdr:from>
    <xdr:ext cx="405111" cy="259045"/>
    <xdr:sp macro="" textlink="">
      <xdr:nvSpPr>
        <xdr:cNvPr id="575" name="n_1mainValue【消防施設】&#10;有形固定資産減価償却率">
          <a:extLst>
            <a:ext uri="{FF2B5EF4-FFF2-40B4-BE49-F238E27FC236}">
              <a16:creationId xmlns:a16="http://schemas.microsoft.com/office/drawing/2014/main" id="{00000000-0008-0000-0F00-00003F020000}"/>
            </a:ext>
          </a:extLst>
        </xdr:cNvPr>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81932</xdr:rowOff>
    </xdr:from>
    <xdr:ext cx="405111" cy="259045"/>
    <xdr:sp macro="" textlink="">
      <xdr:nvSpPr>
        <xdr:cNvPr id="576" name="n_2mainValue【消防施設】&#10;有形固定資産減価償却率">
          <a:extLst>
            <a:ext uri="{FF2B5EF4-FFF2-40B4-BE49-F238E27FC236}">
              <a16:creationId xmlns:a16="http://schemas.microsoft.com/office/drawing/2014/main" id="{00000000-0008-0000-0F00-000040020000}"/>
            </a:ext>
          </a:extLst>
        </xdr:cNvPr>
        <xdr:cNvSpPr txBox="1"/>
      </xdr:nvSpPr>
      <xdr:spPr>
        <a:xfrm>
          <a:off x="14389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104791</xdr:rowOff>
    </xdr:from>
    <xdr:ext cx="405111" cy="259045"/>
    <xdr:sp macro="" textlink="">
      <xdr:nvSpPr>
        <xdr:cNvPr id="577" name="n_3mainValue【消防施設】&#10;有形固定資産減価償却率">
          <a:extLst>
            <a:ext uri="{FF2B5EF4-FFF2-40B4-BE49-F238E27FC236}">
              <a16:creationId xmlns:a16="http://schemas.microsoft.com/office/drawing/2014/main" id="{00000000-0008-0000-0F00-000041020000}"/>
            </a:ext>
          </a:extLst>
        </xdr:cNvPr>
        <xdr:cNvSpPr txBox="1"/>
      </xdr:nvSpPr>
      <xdr:spPr>
        <a:xfrm>
          <a:off x="13500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578" name="n_4mainValue【消防施設】&#10;有形固定資産減価償却率">
          <a:extLst>
            <a:ext uri="{FF2B5EF4-FFF2-40B4-BE49-F238E27FC236}">
              <a16:creationId xmlns:a16="http://schemas.microsoft.com/office/drawing/2014/main" id="{00000000-0008-0000-0F00-000042020000}"/>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id="{00000000-0008-0000-0F00-00005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1" name="【消防施設】&#10;一人当たり面積最小値テキスト">
          <a:extLst>
            <a:ext uri="{FF2B5EF4-FFF2-40B4-BE49-F238E27FC236}">
              <a16:creationId xmlns:a16="http://schemas.microsoft.com/office/drawing/2014/main" id="{00000000-0008-0000-0F00-000059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3" name="【消防施設】&#10;一人当たり面積最大値テキスト">
          <a:extLst>
            <a:ext uri="{FF2B5EF4-FFF2-40B4-BE49-F238E27FC236}">
              <a16:creationId xmlns:a16="http://schemas.microsoft.com/office/drawing/2014/main" id="{00000000-0008-0000-0F00-00005B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5" name="【消防施設】&#10;一人当たり面積平均値テキスト">
          <a:extLst>
            <a:ext uri="{FF2B5EF4-FFF2-40B4-BE49-F238E27FC236}">
              <a16:creationId xmlns:a16="http://schemas.microsoft.com/office/drawing/2014/main" id="{00000000-0008-0000-0F00-00005D020000}"/>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138176</xdr:rowOff>
    </xdr:from>
    <xdr:to>
      <xdr:col>116</xdr:col>
      <xdr:colOff>114300</xdr:colOff>
      <xdr:row>84</xdr:row>
      <xdr:rowOff>68326</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221107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116603</xdr:rowOff>
    </xdr:from>
    <xdr:ext cx="469744" cy="259045"/>
    <xdr:sp macro="" textlink="">
      <xdr:nvSpPr>
        <xdr:cNvPr id="617" name="【消防施設】&#10;一人当たり面積該当値テキスト">
          <a:extLst>
            <a:ext uri="{FF2B5EF4-FFF2-40B4-BE49-F238E27FC236}">
              <a16:creationId xmlns:a16="http://schemas.microsoft.com/office/drawing/2014/main" id="{00000000-0008-0000-0F00-000069020000}"/>
            </a:ext>
          </a:extLst>
        </xdr:cNvPr>
        <xdr:cNvSpPr txBox="1"/>
      </xdr:nvSpPr>
      <xdr:spPr>
        <a:xfrm>
          <a:off x="22199600" y="1434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149606</xdr:rowOff>
    </xdr:from>
    <xdr:to>
      <xdr:col>112</xdr:col>
      <xdr:colOff>38100</xdr:colOff>
      <xdr:row>84</xdr:row>
      <xdr:rowOff>79756</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21272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17526</xdr:rowOff>
    </xdr:from>
    <xdr:to>
      <xdr:col>116</xdr:col>
      <xdr:colOff>63500</xdr:colOff>
      <xdr:row>84</xdr:row>
      <xdr:rowOff>28956</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flipV="1">
          <a:off x="21323300" y="144193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170180</xdr:rowOff>
    </xdr:from>
    <xdr:to>
      <xdr:col>107</xdr:col>
      <xdr:colOff>101600</xdr:colOff>
      <xdr:row>84</xdr:row>
      <xdr:rowOff>100330</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2038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28956</xdr:rowOff>
    </xdr:from>
    <xdr:to>
      <xdr:col>111</xdr:col>
      <xdr:colOff>177800</xdr:colOff>
      <xdr:row>84</xdr:row>
      <xdr:rowOff>49530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20434300" y="1443075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49530</xdr:rowOff>
    </xdr:from>
    <xdr:to>
      <xdr:col>107</xdr:col>
      <xdr:colOff>50800</xdr:colOff>
      <xdr:row>84</xdr:row>
      <xdr:rowOff>60961</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9545300" y="144513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8605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65532</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8656300" y="1446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6" name="n_1aveValue【消防施設】&#10;一人当たり面積">
          <a:extLst>
            <a:ext uri="{FF2B5EF4-FFF2-40B4-BE49-F238E27FC236}">
              <a16:creationId xmlns:a16="http://schemas.microsoft.com/office/drawing/2014/main" id="{00000000-0008-0000-0F00-000072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7" name="n_2aveValue【消防施設】&#10;一人当たり面積">
          <a:extLst>
            <a:ext uri="{FF2B5EF4-FFF2-40B4-BE49-F238E27FC236}">
              <a16:creationId xmlns:a16="http://schemas.microsoft.com/office/drawing/2014/main" id="{00000000-0008-0000-0F00-00007302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8" name="n_3aveValue【消防施設】&#10;一人当たり面積">
          <a:extLst>
            <a:ext uri="{FF2B5EF4-FFF2-40B4-BE49-F238E27FC236}">
              <a16:creationId xmlns:a16="http://schemas.microsoft.com/office/drawing/2014/main" id="{00000000-0008-0000-0F00-000074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9" name="n_4aveValue【消防施設】&#10;一人当たり面積">
          <a:extLst>
            <a:ext uri="{FF2B5EF4-FFF2-40B4-BE49-F238E27FC236}">
              <a16:creationId xmlns:a16="http://schemas.microsoft.com/office/drawing/2014/main" id="{00000000-0008-0000-0F00-000075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96283</xdr:rowOff>
    </xdr:from>
    <xdr:ext cx="469744" cy="259045"/>
    <xdr:sp macro="" textlink="">
      <xdr:nvSpPr>
        <xdr:cNvPr id="630" name="n_1mainValue【消防施設】&#10;一人当たり面積">
          <a:extLst>
            <a:ext uri="{FF2B5EF4-FFF2-40B4-BE49-F238E27FC236}">
              <a16:creationId xmlns:a16="http://schemas.microsoft.com/office/drawing/2014/main" id="{00000000-0008-0000-0F00-000076020000}"/>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91457</xdr:rowOff>
    </xdr:from>
    <xdr:ext cx="469744" cy="259045"/>
    <xdr:sp macro="" textlink="">
      <xdr:nvSpPr>
        <xdr:cNvPr id="631" name="n_2mainValue【消防施設】&#10;一人当たり面積">
          <a:extLst>
            <a:ext uri="{FF2B5EF4-FFF2-40B4-BE49-F238E27FC236}">
              <a16:creationId xmlns:a16="http://schemas.microsoft.com/office/drawing/2014/main" id="{00000000-0008-0000-0F00-000077020000}"/>
            </a:ext>
          </a:extLst>
        </xdr:cNvPr>
        <xdr:cNvSpPr txBox="1"/>
      </xdr:nvSpPr>
      <xdr:spPr>
        <a:xfrm>
          <a:off x="20199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632" name="n_3mainValue【消防施設】&#10;一人当たり面積">
          <a:extLst>
            <a:ext uri="{FF2B5EF4-FFF2-40B4-BE49-F238E27FC236}">
              <a16:creationId xmlns:a16="http://schemas.microsoft.com/office/drawing/2014/main" id="{00000000-0008-0000-0F00-000078020000}"/>
            </a:ext>
          </a:extLst>
        </xdr:cNvPr>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633" name="n_4mainValue【消防施設】&#10;一人当たり面積">
          <a:extLst>
            <a:ext uri="{FF2B5EF4-FFF2-40B4-BE49-F238E27FC236}">
              <a16:creationId xmlns:a16="http://schemas.microsoft.com/office/drawing/2014/main" id="{00000000-0008-0000-0F00-000079020000}"/>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00000000-0008-0000-0F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0" name="【庁舎】&#10;有形固定資産減価償却率最小値テキスト">
          <a:extLst>
            <a:ext uri="{FF2B5EF4-FFF2-40B4-BE49-F238E27FC236}">
              <a16:creationId xmlns:a16="http://schemas.microsoft.com/office/drawing/2014/main" id="{00000000-0008-0000-0F00-000094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2" name="【庁舎】&#10;有形固定資産減価償却率最大値テキスト">
          <a:extLst>
            <a:ext uri="{FF2B5EF4-FFF2-40B4-BE49-F238E27FC236}">
              <a16:creationId xmlns:a16="http://schemas.microsoft.com/office/drawing/2014/main" id="{00000000-0008-0000-0F00-000096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4" name="【庁舎】&#10;有形固定資産減価償却率平均値テキスト">
          <a:extLst>
            <a:ext uri="{FF2B5EF4-FFF2-40B4-BE49-F238E27FC236}">
              <a16:creationId xmlns:a16="http://schemas.microsoft.com/office/drawing/2014/main" id="{00000000-0008-0000-0F00-000098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xdr:rowOff>
    </xdr:from>
    <xdr:to>
      <xdr:col>85</xdr:col>
      <xdr:colOff>177800</xdr:colOff>
      <xdr:row>108</xdr:row>
      <xdr:rowOff>102507</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62687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150784</xdr:rowOff>
    </xdr:from>
    <xdr:ext cx="405111" cy="259045"/>
    <xdr:sp macro="" textlink="">
      <xdr:nvSpPr>
        <xdr:cNvPr id="676" name="【庁舎】&#10;有形固定資産減価償却率該当値テキスト">
          <a:extLst>
            <a:ext uri="{FF2B5EF4-FFF2-40B4-BE49-F238E27FC236}">
              <a16:creationId xmlns:a16="http://schemas.microsoft.com/office/drawing/2014/main" id="{00000000-0008-0000-0F00-0000A4020000}"/>
            </a:ext>
          </a:extLst>
        </xdr:cNvPr>
        <xdr:cNvSpPr txBox="1"/>
      </xdr:nvSpPr>
      <xdr:spPr>
        <a:xfrm>
          <a:off x="16357600"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156029</xdr:rowOff>
    </xdr:from>
    <xdr:to>
      <xdr:col>81</xdr:col>
      <xdr:colOff>101600</xdr:colOff>
      <xdr:row>108</xdr:row>
      <xdr:rowOff>86179</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5430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35379</xdr:rowOff>
    </xdr:from>
    <xdr:to>
      <xdr:col>85</xdr:col>
      <xdr:colOff>127000</xdr:colOff>
      <xdr:row>108</xdr:row>
      <xdr:rowOff>51707</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5481300" y="1855197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125005</xdr:rowOff>
    </xdr:from>
    <xdr:to>
      <xdr:col>76</xdr:col>
      <xdr:colOff>165100</xdr:colOff>
      <xdr:row>108</xdr:row>
      <xdr:rowOff>55155</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4541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4355</xdr:rowOff>
    </xdr:from>
    <xdr:to>
      <xdr:col>81</xdr:col>
      <xdr:colOff>50800</xdr:colOff>
      <xdr:row>108</xdr:row>
      <xdr:rowOff>35379</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4592300" y="1852095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95613</xdr:rowOff>
    </xdr:from>
    <xdr:to>
      <xdr:col>72</xdr:col>
      <xdr:colOff>38100</xdr:colOff>
      <xdr:row>108</xdr:row>
      <xdr:rowOff>25763</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3652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146413</xdr:rowOff>
    </xdr:from>
    <xdr:to>
      <xdr:col>76</xdr:col>
      <xdr:colOff>114300</xdr:colOff>
      <xdr:row>108</xdr:row>
      <xdr:rowOff>4355</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3703300" y="184915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64588</xdr:rowOff>
    </xdr:from>
    <xdr:to>
      <xdr:col>67</xdr:col>
      <xdr:colOff>101600</xdr:colOff>
      <xdr:row>107</xdr:row>
      <xdr:rowOff>166188</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276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115388</xdr:rowOff>
    </xdr:from>
    <xdr:to>
      <xdr:col>71</xdr:col>
      <xdr:colOff>177800</xdr:colOff>
      <xdr:row>107</xdr:row>
      <xdr:rowOff>146413</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2814300" y="184605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5" name="n_1aveValue【庁舎】&#10;有形固定資産減価償却率">
          <a:extLst>
            <a:ext uri="{FF2B5EF4-FFF2-40B4-BE49-F238E27FC236}">
              <a16:creationId xmlns:a16="http://schemas.microsoft.com/office/drawing/2014/main" id="{00000000-0008-0000-0F00-0000AD02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6" name="n_2aveValue【庁舎】&#10;有形固定資産減価償却率">
          <a:extLst>
            <a:ext uri="{FF2B5EF4-FFF2-40B4-BE49-F238E27FC236}">
              <a16:creationId xmlns:a16="http://schemas.microsoft.com/office/drawing/2014/main" id="{00000000-0008-0000-0F00-0000AE02000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7" name="n_3aveValue【庁舎】&#10;有形固定資産減価償却率">
          <a:extLst>
            <a:ext uri="{FF2B5EF4-FFF2-40B4-BE49-F238E27FC236}">
              <a16:creationId xmlns:a16="http://schemas.microsoft.com/office/drawing/2014/main" id="{00000000-0008-0000-0F00-0000AF020000}"/>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8" name="n_4aveValue【庁舎】&#10;有形固定資産減価償却率">
          <a:extLst>
            <a:ext uri="{FF2B5EF4-FFF2-40B4-BE49-F238E27FC236}">
              <a16:creationId xmlns:a16="http://schemas.microsoft.com/office/drawing/2014/main" id="{00000000-0008-0000-0F00-0000B0020000}"/>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77306</xdr:rowOff>
    </xdr:from>
    <xdr:ext cx="405111" cy="259045"/>
    <xdr:sp macro="" textlink="">
      <xdr:nvSpPr>
        <xdr:cNvPr id="689" name="n_1mainValue【庁舎】&#10;有形固定資産減価償却率">
          <a:extLst>
            <a:ext uri="{FF2B5EF4-FFF2-40B4-BE49-F238E27FC236}">
              <a16:creationId xmlns:a16="http://schemas.microsoft.com/office/drawing/2014/main" id="{00000000-0008-0000-0F00-0000B1020000}"/>
            </a:ext>
          </a:extLst>
        </xdr:cNvPr>
        <xdr:cNvSpPr txBox="1"/>
      </xdr:nvSpPr>
      <xdr:spPr>
        <a:xfrm>
          <a:off x="152660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46282</xdr:rowOff>
    </xdr:from>
    <xdr:ext cx="405111" cy="259045"/>
    <xdr:sp macro="" textlink="">
      <xdr:nvSpPr>
        <xdr:cNvPr id="690" name="n_2mainValue【庁舎】&#10;有形固定資産減価償却率">
          <a:extLst>
            <a:ext uri="{FF2B5EF4-FFF2-40B4-BE49-F238E27FC236}">
              <a16:creationId xmlns:a16="http://schemas.microsoft.com/office/drawing/2014/main" id="{00000000-0008-0000-0F00-0000B2020000}"/>
            </a:ext>
          </a:extLst>
        </xdr:cNvPr>
        <xdr:cNvSpPr txBox="1"/>
      </xdr:nvSpPr>
      <xdr:spPr>
        <a:xfrm>
          <a:off x="14389744" y="185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16890</xdr:rowOff>
    </xdr:from>
    <xdr:ext cx="405111" cy="259045"/>
    <xdr:sp macro="" textlink="">
      <xdr:nvSpPr>
        <xdr:cNvPr id="691" name="n_3mainValue【庁舎】&#10;有形固定資産減価償却率">
          <a:extLst>
            <a:ext uri="{FF2B5EF4-FFF2-40B4-BE49-F238E27FC236}">
              <a16:creationId xmlns:a16="http://schemas.microsoft.com/office/drawing/2014/main" id="{00000000-0008-0000-0F00-0000B3020000}"/>
            </a:ext>
          </a:extLst>
        </xdr:cNvPr>
        <xdr:cNvSpPr txBox="1"/>
      </xdr:nvSpPr>
      <xdr:spPr>
        <a:xfrm>
          <a:off x="13500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157315</xdr:rowOff>
    </xdr:from>
    <xdr:ext cx="405111" cy="259045"/>
    <xdr:sp macro="" textlink="">
      <xdr:nvSpPr>
        <xdr:cNvPr id="692" name="n_4mainValue【庁舎】&#10;有形固定資産減価償却率">
          <a:extLst>
            <a:ext uri="{FF2B5EF4-FFF2-40B4-BE49-F238E27FC236}">
              <a16:creationId xmlns:a16="http://schemas.microsoft.com/office/drawing/2014/main" id="{00000000-0008-0000-0F00-0000B4020000}"/>
            </a:ext>
          </a:extLst>
        </xdr:cNvPr>
        <xdr:cNvSpPr txBox="1"/>
      </xdr:nvSpPr>
      <xdr:spPr>
        <a:xfrm>
          <a:off x="12611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00000000-0008-0000-0F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8" name="【庁舎】&#10;一人当たり面積最小値テキスト">
          <a:extLst>
            <a:ext uri="{FF2B5EF4-FFF2-40B4-BE49-F238E27FC236}">
              <a16:creationId xmlns:a16="http://schemas.microsoft.com/office/drawing/2014/main" id="{00000000-0008-0000-0F00-0000CE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20" name="【庁舎】&#10;一人当たり面積最大値テキスト">
          <a:extLst>
            <a:ext uri="{FF2B5EF4-FFF2-40B4-BE49-F238E27FC236}">
              <a16:creationId xmlns:a16="http://schemas.microsoft.com/office/drawing/2014/main" id="{00000000-0008-0000-0F00-0000D002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2" name="【庁舎】&#10;一人当たり面積平均値テキスト">
          <a:extLst>
            <a:ext uri="{FF2B5EF4-FFF2-40B4-BE49-F238E27FC236}">
              <a16:creationId xmlns:a16="http://schemas.microsoft.com/office/drawing/2014/main" id="{00000000-0008-0000-0F00-0000D202000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153670</xdr:rowOff>
    </xdr:from>
    <xdr:to>
      <xdr:col>116</xdr:col>
      <xdr:colOff>114300</xdr:colOff>
      <xdr:row>107</xdr:row>
      <xdr:rowOff>83820</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21107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132097</xdr:rowOff>
    </xdr:from>
    <xdr:ext cx="469744" cy="259045"/>
    <xdr:sp macro="" textlink="">
      <xdr:nvSpPr>
        <xdr:cNvPr id="734" name="【庁舎】&#10;一人当たり面積該当値テキスト">
          <a:extLst>
            <a:ext uri="{FF2B5EF4-FFF2-40B4-BE49-F238E27FC236}">
              <a16:creationId xmlns:a16="http://schemas.microsoft.com/office/drawing/2014/main" id="{00000000-0008-0000-0F00-0000DE020000}"/>
            </a:ext>
          </a:extLst>
        </xdr:cNvPr>
        <xdr:cNvSpPr txBox="1"/>
      </xdr:nvSpPr>
      <xdr:spPr>
        <a:xfrm>
          <a:off x="22199600" y="183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166370</xdr:rowOff>
    </xdr:from>
    <xdr:to>
      <xdr:col>112</xdr:col>
      <xdr:colOff>38100</xdr:colOff>
      <xdr:row>107</xdr:row>
      <xdr:rowOff>96520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1272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33020</xdr:rowOff>
    </xdr:from>
    <xdr:to>
      <xdr:col>116</xdr:col>
      <xdr:colOff>63500</xdr:colOff>
      <xdr:row>107</xdr:row>
      <xdr:rowOff>45720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21323300" y="1837817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8889</xdr:rowOff>
    </xdr:from>
    <xdr:to>
      <xdr:col>107</xdr:col>
      <xdr:colOff>101600</xdr:colOff>
      <xdr:row>107</xdr:row>
      <xdr:rowOff>110489</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20383500" y="183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45720</xdr:rowOff>
    </xdr:from>
    <xdr:to>
      <xdr:col>111</xdr:col>
      <xdr:colOff>177800</xdr:colOff>
      <xdr:row>107</xdr:row>
      <xdr:rowOff>59689</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20434300" y="183908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165100</xdr:rowOff>
    </xdr:from>
    <xdr:to>
      <xdr:col>102</xdr:col>
      <xdr:colOff>165100</xdr:colOff>
      <xdr:row>107</xdr:row>
      <xdr:rowOff>95250</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9494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44450</xdr:rowOff>
    </xdr:from>
    <xdr:to>
      <xdr:col>107</xdr:col>
      <xdr:colOff>50800</xdr:colOff>
      <xdr:row>107</xdr:row>
      <xdr:rowOff>59689</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9545300" y="1838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5080</xdr:rowOff>
    </xdr:from>
    <xdr:to>
      <xdr:col>98</xdr:col>
      <xdr:colOff>38100</xdr:colOff>
      <xdr:row>107</xdr:row>
      <xdr:rowOff>106680</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86055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44450</xdr:rowOff>
    </xdr:from>
    <xdr:to>
      <xdr:col>102</xdr:col>
      <xdr:colOff>114300</xdr:colOff>
      <xdr:row>107</xdr:row>
      <xdr:rowOff>55880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8656300" y="18389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3" name="n_1aveValue【庁舎】&#10;一人当たり面積">
          <a:extLst>
            <a:ext uri="{FF2B5EF4-FFF2-40B4-BE49-F238E27FC236}">
              <a16:creationId xmlns:a16="http://schemas.microsoft.com/office/drawing/2014/main" id="{00000000-0008-0000-0F00-0000E70200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4" name="n_2aveValue【庁舎】&#10;一人当たり面積">
          <a:extLst>
            <a:ext uri="{FF2B5EF4-FFF2-40B4-BE49-F238E27FC236}">
              <a16:creationId xmlns:a16="http://schemas.microsoft.com/office/drawing/2014/main" id="{00000000-0008-0000-0F00-0000E802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5" name="n_3aveValue【庁舎】&#10;一人当たり面積">
          <a:extLst>
            <a:ext uri="{FF2B5EF4-FFF2-40B4-BE49-F238E27FC236}">
              <a16:creationId xmlns:a16="http://schemas.microsoft.com/office/drawing/2014/main" id="{00000000-0008-0000-0F00-0000E9020000}"/>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6" name="n_4aveValue【庁舎】&#10;一人当たり面積">
          <a:extLst>
            <a:ext uri="{FF2B5EF4-FFF2-40B4-BE49-F238E27FC236}">
              <a16:creationId xmlns:a16="http://schemas.microsoft.com/office/drawing/2014/main" id="{00000000-0008-0000-0F00-0000EA020000}"/>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87647</xdr:rowOff>
    </xdr:from>
    <xdr:ext cx="469744" cy="259045"/>
    <xdr:sp macro="" textlink="">
      <xdr:nvSpPr>
        <xdr:cNvPr id="747" name="n_1mainValue【庁舎】&#10;一人当たり面積">
          <a:extLst>
            <a:ext uri="{FF2B5EF4-FFF2-40B4-BE49-F238E27FC236}">
              <a16:creationId xmlns:a16="http://schemas.microsoft.com/office/drawing/2014/main" id="{00000000-0008-0000-0F00-0000EB020000}"/>
            </a:ext>
          </a:extLst>
        </xdr:cNvPr>
        <xdr:cNvSpPr txBox="1"/>
      </xdr:nvSpPr>
      <xdr:spPr>
        <a:xfrm>
          <a:off x="210757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101616</xdr:rowOff>
    </xdr:from>
    <xdr:ext cx="469744" cy="259045"/>
    <xdr:sp macro="" textlink="">
      <xdr:nvSpPr>
        <xdr:cNvPr id="748" name="n_2mainValue【庁舎】&#10;一人当たり面積">
          <a:extLst>
            <a:ext uri="{FF2B5EF4-FFF2-40B4-BE49-F238E27FC236}">
              <a16:creationId xmlns:a16="http://schemas.microsoft.com/office/drawing/2014/main" id="{00000000-0008-0000-0F00-0000EC020000}"/>
            </a:ext>
          </a:extLst>
        </xdr:cNvPr>
        <xdr:cNvSpPr txBox="1"/>
      </xdr:nvSpPr>
      <xdr:spPr>
        <a:xfrm>
          <a:off x="20199427" y="184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86377</xdr:rowOff>
    </xdr:from>
    <xdr:ext cx="469744" cy="259045"/>
    <xdr:sp macro="" textlink="">
      <xdr:nvSpPr>
        <xdr:cNvPr id="749" name="n_3mainValue【庁舎】&#10;一人当たり面積">
          <a:extLst>
            <a:ext uri="{FF2B5EF4-FFF2-40B4-BE49-F238E27FC236}">
              <a16:creationId xmlns:a16="http://schemas.microsoft.com/office/drawing/2014/main" id="{00000000-0008-0000-0F00-0000ED020000}"/>
            </a:ext>
          </a:extLst>
        </xdr:cNvPr>
        <xdr:cNvSpPr txBox="1"/>
      </xdr:nvSpPr>
      <xdr:spPr>
        <a:xfrm>
          <a:off x="19310427" y="184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97807</xdr:rowOff>
    </xdr:from>
    <xdr:ext cx="469744" cy="259045"/>
    <xdr:sp macro="" textlink="">
      <xdr:nvSpPr>
        <xdr:cNvPr id="750" name="n_4mainValue【庁舎】&#10;一人当たり面積">
          <a:extLst>
            <a:ext uri="{FF2B5EF4-FFF2-40B4-BE49-F238E27FC236}">
              <a16:creationId xmlns:a16="http://schemas.microsoft.com/office/drawing/2014/main" id="{00000000-0008-0000-0F00-0000EE020000}"/>
            </a:ext>
          </a:extLst>
        </xdr:cNvPr>
        <xdr:cNvSpPr txBox="1"/>
      </xdr:nvSpPr>
      <xdr:spPr>
        <a:xfrm>
          <a:off x="18421427" y="184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主な固定資産の概要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図書館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減価償却率が９０％を超えているものの、施設全体に目立った損傷もなく、平屋建てということもあり現時点で倒壊等の危険性は大きくないと見込んでいる。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施設更新による機能回復（償却率の改善）も必要となるが、利用者は幼児から高齢者まで幅広いことなどから、蔵書の拡充はもとより段差解消や設備更新など日常的に利用しやすい図書館運営にも努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体育館・プール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小学校統合に伴う新校舎整備により、新プールの整備と旧プールの解体撤去が進めらるため、今後は大幅な比率改善が見込まれている。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から５０年近くが経過し、減価償却率も図書館並みの状況となっているが、平成２６年には耐震改修工事を実施したほか、今後は電気設備の浸水対策工事も計画されるなど、災害発生時の防災拠点施設としての機能強化も図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今年度も引き続き</a:t>
          </a:r>
          <a:r>
            <a:rPr kumimoji="1" lang="en-US" altLang="ja-JP" sz="1300" baseline="0">
              <a:latin typeface="ＭＳ Ｐゴシック" panose="020B0600070205080204" pitchFamily="50" charset="-128"/>
              <a:ea typeface="ＭＳ Ｐゴシック" panose="020B0600070205080204" pitchFamily="50" charset="-128"/>
            </a:rPr>
            <a:t>100</a:t>
          </a:r>
          <a:r>
            <a:rPr kumimoji="1" lang="ja-JP" altLang="en-US" sz="1300" baseline="0">
              <a:latin typeface="ＭＳ Ｐゴシック" panose="020B0600070205080204" pitchFamily="50" charset="-128"/>
              <a:ea typeface="ＭＳ Ｐゴシック" panose="020B0600070205080204" pitchFamily="50" charset="-128"/>
            </a:rPr>
            <a:t>人超の人口が減少している上、高齢化率も</a:t>
          </a:r>
          <a:r>
            <a:rPr kumimoji="1" lang="en-US" altLang="ja-JP" sz="1300" baseline="0">
              <a:latin typeface="ＭＳ Ｐゴシック" panose="020B0600070205080204" pitchFamily="50" charset="-128"/>
              <a:ea typeface="ＭＳ Ｐゴシック" panose="020B0600070205080204" pitchFamily="50" charset="-128"/>
            </a:rPr>
            <a:t>42.3</a:t>
          </a:r>
          <a:r>
            <a:rPr kumimoji="1" lang="ja-JP" altLang="en-US" sz="1300" baseline="0">
              <a:latin typeface="ＭＳ Ｐゴシック" panose="020B0600070205080204" pitchFamily="50" charset="-128"/>
              <a:ea typeface="ＭＳ Ｐゴシック" panose="020B0600070205080204" pitchFamily="50" charset="-128"/>
            </a:rPr>
            <a:t>％（令和５年度末時点）と団体規模の縮小化が止まらない。また、エネルギー等物価高騰により、全国的に厳しい経済状況が続いている。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したがって、多様な需要に対応できる税収が見込める状態になく、財政力指数は依然として類似団体平均を大きく下回っている。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14850" y="5904795"/>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84700" y="726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25950" y="7295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84700" y="565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5904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52850" y="722136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84700" y="6827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64050" y="697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40050" y="7207955"/>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02050" y="69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09950" y="674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27250" y="7194550"/>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89250" y="69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97150" y="674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33500" y="7194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95500" y="69285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84350" y="670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82700" y="69285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1550" y="670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64050" y="7170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84700" y="70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02050" y="7170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09950" y="7256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89250" y="71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97150" y="724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955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843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827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15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経常経費のうち公債費において、平成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２億円超規模で借入を続けている過疎対策事業債の元金償還が順次始まり、公債費が６億円に迫る勢いで上昇している。また、経常経費の最も高い割合を占める人件費についても、高止まりしていることから、経常収支比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しかしながら、類似団体平均の推移と同様に変化していること、及び近年は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％前後の水準を維持していることから、比較的良好な財政状況と言える。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586171"/>
          <a:ext cx="0" cy="144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027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34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5861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67098</xdr:rowOff>
    </xdr:from>
    <xdr:to>
      <xdr:col>23</xdr:col>
      <xdr:colOff>133350</xdr:colOff>
      <xdr:row>61</xdr:row>
      <xdr:rowOff>135467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13819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234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26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65617</xdr:rowOff>
    </xdr:from>
    <xdr:to>
      <xdr:col>19</xdr:col>
      <xdr:colOff>133350</xdr:colOff>
      <xdr:row>61</xdr:row>
      <xdr:rowOff>67098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40050" y="9971617"/>
          <a:ext cx="812800" cy="16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232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31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65617</xdr:rowOff>
    </xdr:from>
    <xdr:to>
      <xdr:col>15</xdr:col>
      <xdr:colOff>82550</xdr:colOff>
      <xdr:row>61</xdr:row>
      <xdr:rowOff>143510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9971617"/>
          <a:ext cx="812800" cy="2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09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1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20320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214610"/>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3585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43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398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47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1557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00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16298</xdr:rowOff>
    </xdr:from>
    <xdr:to>
      <xdr:col>19</xdr:col>
      <xdr:colOff>184150</xdr:colOff>
      <xdr:row>61</xdr:row>
      <xdr:rowOff>117898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0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128075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986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14817</xdr:rowOff>
    </xdr:from>
    <xdr:to>
      <xdr:col>15</xdr:col>
      <xdr:colOff>133350</xdr:colOff>
      <xdr:row>60</xdr:row>
      <xdr:rowOff>116417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992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970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163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212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998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決算額が増となった人件費において、各種事業実施に伴う会計年度任用職員の配置により、人員が増加していること、併せて、消防団員の報酬見直しを行ったこともあり、人件費として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一方で、物件費は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百万円減と大きく数値が落ちているが、これは事業規模の大きい地籍調査事業において、補助金配分の結果、実施規模が縮減されたためであり、人件費・物件費等の決算額としては前年度から減となっているものの、人口減少幅が大きいことから、人口一人当たりの決算額が上昇し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490615"/>
          <a:ext cx="0" cy="135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82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8497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24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490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103851</xdr:rowOff>
    </xdr:from>
    <xdr:to>
      <xdr:col>23</xdr:col>
      <xdr:colOff>133350</xdr:colOff>
      <xdr:row>82</xdr:row>
      <xdr:rowOff>106099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3642051"/>
          <a:ext cx="762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60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632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78358</xdr:rowOff>
    </xdr:from>
    <xdr:to>
      <xdr:col>19</xdr:col>
      <xdr:colOff>133350</xdr:colOff>
      <xdr:row>82</xdr:row>
      <xdr:rowOff>103851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616558"/>
          <a:ext cx="8128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620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700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54778</xdr:rowOff>
    </xdr:from>
    <xdr:to>
      <xdr:col>15</xdr:col>
      <xdr:colOff>82550</xdr:colOff>
      <xdr:row>82</xdr:row>
      <xdr:rowOff>78358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3592978"/>
          <a:ext cx="812800" cy="2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59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6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41140</xdr:rowOff>
    </xdr:from>
    <xdr:to>
      <xdr:col>11</xdr:col>
      <xdr:colOff>31750</xdr:colOff>
      <xdr:row>82</xdr:row>
      <xdr:rowOff>54778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579340"/>
          <a:ext cx="793750" cy="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5834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6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5604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64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55299</xdr:rowOff>
    </xdr:from>
    <xdr:to>
      <xdr:col>23</xdr:col>
      <xdr:colOff>184150</xdr:colOff>
      <xdr:row>82</xdr:row>
      <xdr:rowOff>156899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5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71826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44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53051</xdr:rowOff>
    </xdr:from>
    <xdr:to>
      <xdr:col>19</xdr:col>
      <xdr:colOff>184150</xdr:colOff>
      <xdr:row>82</xdr:row>
      <xdr:rowOff>154651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5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164828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372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27558</xdr:rowOff>
    </xdr:from>
    <xdr:to>
      <xdr:col>15</xdr:col>
      <xdr:colOff>133350</xdr:colOff>
      <xdr:row>82</xdr:row>
      <xdr:rowOff>129158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56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139335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34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3978</xdr:rowOff>
    </xdr:from>
    <xdr:to>
      <xdr:col>11</xdr:col>
      <xdr:colOff>82550</xdr:colOff>
      <xdr:row>82</xdr:row>
      <xdr:rowOff>105578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5421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3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161790</xdr:rowOff>
    </xdr:from>
    <xdr:to>
      <xdr:col>7</xdr:col>
      <xdr:colOff>31750</xdr:colOff>
      <xdr:row>82</xdr:row>
      <xdr:rowOff>91940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534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102117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31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人事院勧告に基づく国の給与水準、及び諸手当の見直しを踏まえて、随時給与体系を改定しており、類似団体平均の推移に沿って変動している。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246705"/>
          <a:ext cx="0" cy="157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79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821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0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246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7862</xdr:rowOff>
    </xdr:from>
    <xdr:to>
      <xdr:col>81</xdr:col>
      <xdr:colOff>44450</xdr:colOff>
      <xdr:row>84</xdr:row>
      <xdr:rowOff>42334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712950" y="13876262"/>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089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30500" y="141178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42334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06500" y="13836650"/>
          <a:ext cx="806450" cy="7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8500" y="141293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209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121859</xdr:rowOff>
    </xdr:from>
    <xdr:to>
      <xdr:col>72</xdr:col>
      <xdr:colOff>203200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106400" y="13825159"/>
          <a:ext cx="8001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1293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20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87388</xdr:rowOff>
    </xdr:from>
    <xdr:to>
      <xdr:col>68</xdr:col>
      <xdr:colOff>152400</xdr:colOff>
      <xdr:row>83</xdr:row>
      <xdr:rowOff>121859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293600" y="13790688"/>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09488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18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06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14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128512</xdr:rowOff>
    </xdr:from>
    <xdr:to>
      <xdr:col>81</xdr:col>
      <xdr:colOff>95250</xdr:colOff>
      <xdr:row>84</xdr:row>
      <xdr:rowOff>58662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30500" y="138318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145039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6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8500" y="138662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64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3785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71059</xdr:rowOff>
    </xdr:from>
    <xdr:to>
      <xdr:col>68</xdr:col>
      <xdr:colOff>203200</xdr:colOff>
      <xdr:row>84</xdr:row>
      <xdr:rowOff>1209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377435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354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37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352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退職者予定数に合わせて、採用者数を確保するよう努めているが、希望人数に満たない結果となり、職員数が減少している。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したがって、新型コロナウイルス感染症の流行以降、急速に進むＤＸの流れに乗り、ＩＴ技術を積極的に活用し、事務の省力化を図る必要がある。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9862947"/>
          <a:ext cx="0" cy="1187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0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050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61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9862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1820</xdr:rowOff>
    </xdr:from>
    <xdr:to>
      <xdr:col>81</xdr:col>
      <xdr:colOff>44450</xdr:colOff>
      <xdr:row>62</xdr:row>
      <xdr:rowOff>21124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712950" y="10238020"/>
          <a:ext cx="762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025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102845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156380</xdr:rowOff>
    </xdr:from>
    <xdr:to>
      <xdr:col>77</xdr:col>
      <xdr:colOff>44450</xdr:colOff>
      <xdr:row>62</xdr:row>
      <xdr:rowOff>21124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6500" y="10227480"/>
          <a:ext cx="80645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102580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0344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132249</xdr:rowOff>
    </xdr:from>
    <xdr:to>
      <xdr:col>72</xdr:col>
      <xdr:colOff>203200</xdr:colOff>
      <xdr:row>61</xdr:row>
      <xdr:rowOff>156380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10203349"/>
          <a:ext cx="8001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0254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1034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132249</xdr:rowOff>
    </xdr:from>
    <xdr:to>
      <xdr:col>68</xdr:col>
      <xdr:colOff>152400</xdr:colOff>
      <xdr:row>61</xdr:row>
      <xdr:rowOff>140293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293600" y="10203349"/>
          <a:ext cx="8128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0250763"/>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1033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025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103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122470</xdr:rowOff>
    </xdr:from>
    <xdr:to>
      <xdr:col>81</xdr:col>
      <xdr:colOff>95250</xdr:colOff>
      <xdr:row>62</xdr:row>
      <xdr:rowOff>52620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101935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138997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004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141774</xdr:rowOff>
    </xdr:from>
    <xdr:to>
      <xdr:col>77</xdr:col>
      <xdr:colOff>95250</xdr:colOff>
      <xdr:row>62</xdr:row>
      <xdr:rowOff>71924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102128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82101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9988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105580</xdr:rowOff>
    </xdr:from>
    <xdr:to>
      <xdr:col>73</xdr:col>
      <xdr:colOff>44450</xdr:colOff>
      <xdr:row>62</xdr:row>
      <xdr:rowOff>35730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0176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45907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995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81449</xdr:rowOff>
    </xdr:from>
    <xdr:to>
      <xdr:col>68</xdr:col>
      <xdr:colOff>203200</xdr:colOff>
      <xdr:row>62</xdr:row>
      <xdr:rowOff>11599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015254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21776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9927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89493</xdr:rowOff>
    </xdr:from>
    <xdr:to>
      <xdr:col>64</xdr:col>
      <xdr:colOff>152400</xdr:colOff>
      <xdr:row>62</xdr:row>
      <xdr:rowOff>19643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0160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29820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993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近年減少傾向にあった本比率が増加した要因として、平成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年及び令和元年度過疎対策事業債（ハード分）に係る元金償還が始まったため、公債費が前年度から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百万円の増となっている。なお、今後も情報通信基盤設備改修及び小学校施設整備に係る償還が控えるため、本比率はしばらく上昇を続ける見込である。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474950" y="5984240"/>
          <a:ext cx="0" cy="1496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5563850" y="745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405100" y="7481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5563850" y="574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405100" y="5984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61722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712950" y="6769608"/>
          <a:ext cx="762000" cy="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5563850" y="6599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430500" y="6747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40</xdr:row>
      <xdr:rowOff>165608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906500" y="676960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668500" y="6738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370050" y="681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32766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106400" y="6769608"/>
          <a:ext cx="8001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868400" y="67574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557250" y="683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158242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2293600" y="6801866"/>
          <a:ext cx="8128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055600" y="679932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763500" y="688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2242800" y="679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1950700" y="658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430500" y="678002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5563850" y="67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668500" y="6718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370050" y="649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868400" y="67188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557250"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055600" y="675741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763500" y="65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2242800" y="68765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1950700" y="695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前年度から小学校施設整備工事に着工していることもあり、過疎対策事業債で</a:t>
          </a:r>
          <a:r>
            <a:rPr kumimoji="1" lang="en-US" altLang="ja-JP" sz="1300">
              <a:latin typeface="ＭＳ Ｐゴシック" panose="020B0600070205080204" pitchFamily="50" charset="-128"/>
              <a:ea typeface="ＭＳ Ｐゴシック" panose="020B0600070205080204" pitchFamily="50" charset="-128"/>
            </a:rPr>
            <a:t>853</a:t>
          </a:r>
          <a:r>
            <a:rPr kumimoji="1" lang="ja-JP" altLang="en-US" sz="1300">
              <a:latin typeface="ＭＳ Ｐゴシック" panose="020B0600070205080204" pitchFamily="50" charset="-128"/>
              <a:ea typeface="ＭＳ Ｐゴシック" panose="020B0600070205080204" pitchFamily="50" charset="-128"/>
            </a:rPr>
            <a:t>百万円を借入れるなど、地方債残高が増加傾向にある。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これに対応するため、交付税算入率の高い上記地方債を主として活用している上に、将来負担を考慮し減債基金の積み増しを継続することとしている。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474950" y="2230664"/>
          <a:ext cx="0" cy="1540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5563850" y="374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3771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055600" y="223846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763500" y="201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242800" y="22315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50700" y="200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任期の定めのない職員において、前年度退職者数に対する補充が十分にできず、職員数が減となったこともあり、基本給は</a:t>
          </a:r>
          <a:r>
            <a:rPr kumimoji="1" lang="en-US" altLang="ja-JP" sz="1300" baseline="0">
              <a:latin typeface="ＭＳ Ｐゴシック" panose="020B0600070205080204" pitchFamily="50" charset="-128"/>
              <a:ea typeface="ＭＳ Ｐゴシック" panose="020B0600070205080204" pitchFamily="50" charset="-128"/>
            </a:rPr>
            <a:t>11</a:t>
          </a:r>
          <a:r>
            <a:rPr kumimoji="1" lang="ja-JP" altLang="en-US" sz="1300" baseline="0">
              <a:latin typeface="ＭＳ Ｐゴシック" panose="020B0600070205080204" pitchFamily="50" charset="-128"/>
              <a:ea typeface="ＭＳ Ｐゴシック" panose="020B0600070205080204" pitchFamily="50" charset="-128"/>
            </a:rPr>
            <a:t>百万円減となっている。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反対に、事務事業の遂行に支障のないよう、会計年度任用職員を増員するなどしたため、人件費としては前年度と同様に類似団体平均値とほぼ同水準に推移している。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4863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915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9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486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610997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1112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6055360"/>
          <a:ext cx="81915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1112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191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6055360"/>
          <a:ext cx="8255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6178550"/>
          <a:ext cx="80962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264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25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6065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916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6065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840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77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6264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90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本比率が増加傾向にあるが、まず、エネルギー等の価格高騰により、施設管理費が増となっていることがあげられる。これは、指定管理施設も同様であり、今後も同水準にあ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また、新型コロナ禍以降、情報通信機器が各種サービスに導入されているが、その使用料・保守費も増大していくことを危惧している。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5208250" y="2477770"/>
          <a:ext cx="0" cy="94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5284450" y="339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119350" y="34244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528445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119350" y="24777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44704</xdr:rowOff>
    </xdr:from>
    <xdr:to>
      <xdr:col>82</xdr:col>
      <xdr:colOff>107950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433550" y="2686304"/>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5284450" y="275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157450"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623925" y="2645156"/>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382750" y="2781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084300" y="2861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16</xdr:row>
      <xdr:rowOff>3556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2798425" y="2642362"/>
          <a:ext cx="8255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573125" y="2726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258800" y="280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1972925" y="2642362"/>
          <a:ext cx="8255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747625" y="2763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449175" y="284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938000" y="281203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623675" y="289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157450" y="26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5284450" y="250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165354</xdr:rowOff>
    </xdr:from>
    <xdr:to>
      <xdr:col>78</xdr:col>
      <xdr:colOff>120650</xdr:colOff>
      <xdr:row>16</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382750" y="2641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105681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084300" y="2417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573125" y="26007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258800" y="237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747625" y="25915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449175" y="236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938000" y="2649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623675"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例年本比率の大きな割合を占める保育所児童措置費において、指定管理者の運営する保育所に係る人員配置の変更、及び保育単価改正を主な要因として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百万円増となったこともあり、類似団体内順位を下げている。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445000" y="86741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533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371975" y="10236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533900" y="842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371975" y="8674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679825" y="9423400"/>
          <a:ext cx="76517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533900" y="898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410075" y="9137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860675" y="9423400"/>
          <a:ext cx="8191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635375" y="9137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32105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58</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035175" y="9537700"/>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809875" y="91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511425"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59</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225550" y="9607550"/>
          <a:ext cx="809625"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000250" y="9213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685925"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174750"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87630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410075" y="9505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533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635375" y="9378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32105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809875" y="9486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511425"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000250" y="9563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85925" y="964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17475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8763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特別会計への繰出金が本比率の大きな割合を占めているが、国民健康保険事業で２百万円減、後期高齢者医療事業で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百万円減と保険事業関連で軒並み減となったことから、繰出金単体として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ポイント下がっており、そのまま本比率の変動に繋がっている。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208250" y="8735060"/>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528445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119350" y="100330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5284450" y="848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119350" y="87350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433550" y="950341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5284450" y="908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157450" y="9229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623925" y="9472930"/>
          <a:ext cx="809625"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382750" y="925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0843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58</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2798425" y="9472930"/>
          <a:ext cx="8255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573125" y="9221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258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1972925" y="9626600"/>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747625"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449175"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1938000" y="9352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1623675" y="912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157450" y="94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5284450" y="942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382750" y="9521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084300" y="9601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573125" y="9422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258800" y="95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747625" y="95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49175" y="967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1938000" y="95758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23675"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比率は若干上がっているが、類似団体内での位置は変化がない状況にある。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なお、継続的に行っている各種団体等への補助などについて、スクラップアンドビルドに向けた効果検証のルール作りが課題となっている。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208250" y="5616956"/>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5284450" y="676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119350" y="678408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5284450" y="537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119350" y="561695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433550" y="5951728"/>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5284450" y="6140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15745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8128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623925" y="5907786"/>
          <a:ext cx="809625"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382750" y="612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084300" y="620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798425" y="5898642"/>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573125" y="60975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258800" y="617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1972925" y="5898642"/>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747625" y="615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449175" y="624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1938000" y="614603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1623675" y="623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157450" y="59209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5284450" y="577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382750" y="5907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084300" y="568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573125" y="58569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258800" y="563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747625" y="58478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449175" y="562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1938000" y="58569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623675" y="563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年度から２億円超規模で借入を続けている過疎対策事業債の元金償還が順次始まり、高止まり傾向にある公債費が上昇を続けている。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なお、前年度から工事着手した小学校施設整備事業に伴い、借入残高はさらに増大する見込であり、将来負担を軽減するよう減債基金を積極的に活用することとしている。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445000" y="12087860"/>
          <a:ext cx="0" cy="1442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533900" y="135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71975" y="13530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533900" y="1184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371975" y="120878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679825" y="12663170"/>
          <a:ext cx="7651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533900" y="12459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410075" y="1260856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860675" y="12632689"/>
          <a:ext cx="8191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635375" y="1260093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321050" y="1238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100330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035175" y="12632689"/>
          <a:ext cx="8255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809875" y="1258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11425"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111761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225550" y="12647930"/>
          <a:ext cx="809625"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000250" y="1258188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685925"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174750" y="1259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8763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410075" y="12661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533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635375" y="12612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321050" y="12698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809875" y="125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511425" y="1266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000250" y="12597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685925"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174750" y="126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876300" y="126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今年度も普通交付税において、国の補正予算成立に伴う追加交付により、前年度から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百万円の増と経常収入一般財源の伸びに繋がっている。したがって、公債費以外の経常的支出に係る一般財源等が、前年度から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百万円増となったものの、本比率の増加幅を最小限に留めている。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208250" y="1200658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528445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119350" y="133972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5284450" y="1175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119350" y="120065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76</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433550" y="12659361"/>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5284450" y="12749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157450" y="1277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149861</xdr:rowOff>
    </xdr:from>
    <xdr:to>
      <xdr:col>78</xdr:col>
      <xdr:colOff>69850</xdr:colOff>
      <xdr:row>76</xdr:row>
      <xdr:rowOff>111761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623925" y="12532361"/>
          <a:ext cx="809625"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38275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0843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77</xdr:row>
      <xdr:rowOff>27939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2798425" y="12532361"/>
          <a:ext cx="825500" cy="20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573125" y="12650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25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27939</xdr:rowOff>
    </xdr:from>
    <xdr:to>
      <xdr:col>69</xdr:col>
      <xdr:colOff>92075</xdr:colOff>
      <xdr:row>77</xdr:row>
      <xdr:rowOff>62230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1972925" y="12740639"/>
          <a:ext cx="8255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747625"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449175"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1938000" y="12915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623675"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157450" y="1262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528445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382750" y="126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084300" y="12383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99060</xdr:rowOff>
    </xdr:from>
    <xdr:to>
      <xdr:col>74</xdr:col>
      <xdr:colOff>31750</xdr:colOff>
      <xdr:row>76</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573125" y="12481560"/>
          <a:ext cx="8572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2588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148589</xdr:rowOff>
    </xdr:from>
    <xdr:to>
      <xdr:col>69</xdr:col>
      <xdr:colOff>142875</xdr:colOff>
      <xdr:row>77</xdr:row>
      <xdr:rowOff>78739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747625" y="12696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449175" y="1247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1938000" y="12724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123207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1623675"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099050" y="2202076"/>
          <a:ext cx="0" cy="1353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53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355571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94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220207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81082</xdr:rowOff>
    </xdr:from>
    <xdr:to>
      <xdr:col>29</xdr:col>
      <xdr:colOff>127000</xdr:colOff>
      <xdr:row>17</xdr:row>
      <xdr:rowOff>136906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508500" y="2976682"/>
          <a:ext cx="590550" cy="55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65859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961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048250" y="2952133"/>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136906</xdr:rowOff>
    </xdr:from>
    <xdr:to>
      <xdr:col>26</xdr:col>
      <xdr:colOff>50800</xdr:colOff>
      <xdr:row>17</xdr:row>
      <xdr:rowOff>171341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86200" y="3032506"/>
          <a:ext cx="622300" cy="28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457700" y="300482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308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171341</xdr:rowOff>
    </xdr:from>
    <xdr:to>
      <xdr:col>22</xdr:col>
      <xdr:colOff>114300</xdr:colOff>
      <xdr:row>18</xdr:row>
      <xdr:rowOff>42395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257550" y="3060591"/>
          <a:ext cx="628650" cy="42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835400" y="302247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31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42395</xdr:rowOff>
    </xdr:from>
    <xdr:to>
      <xdr:col>18</xdr:col>
      <xdr:colOff>177800</xdr:colOff>
      <xdr:row>18</xdr:row>
      <xdr:rowOff>95964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622550" y="3103095"/>
          <a:ext cx="635000" cy="53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213100" y="3060847"/>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314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71750" y="3055239"/>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83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30282</xdr:rowOff>
    </xdr:from>
    <xdr:to>
      <xdr:col>29</xdr:col>
      <xdr:colOff>177800</xdr:colOff>
      <xdr:row>17</xdr:row>
      <xdr:rowOff>131882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048250" y="2925882"/>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46809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7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86106</xdr:rowOff>
    </xdr:from>
    <xdr:to>
      <xdr:col>26</xdr:col>
      <xdr:colOff>101600</xdr:colOff>
      <xdr:row>18</xdr:row>
      <xdr:rowOff>16256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457700" y="2981706"/>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75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120541</xdr:rowOff>
    </xdr:from>
    <xdr:to>
      <xdr:col>22</xdr:col>
      <xdr:colOff>165100</xdr:colOff>
      <xdr:row>18</xdr:row>
      <xdr:rowOff>50691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835400" y="3016141"/>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60868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79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163045</xdr:rowOff>
    </xdr:from>
    <xdr:to>
      <xdr:col>19</xdr:col>
      <xdr:colOff>38100</xdr:colOff>
      <xdr:row>18</xdr:row>
      <xdr:rowOff>93195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213100" y="3058645"/>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103372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83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45164</xdr:rowOff>
    </xdr:from>
    <xdr:to>
      <xdr:col>15</xdr:col>
      <xdr:colOff>101600</xdr:colOff>
      <xdr:row>18</xdr:row>
      <xdr:rowOff>146764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71750" y="3105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131541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31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31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99050" y="5895639"/>
          <a:ext cx="0" cy="161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4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750872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63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589563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301112</xdr:rowOff>
    </xdr:from>
    <xdr:to>
      <xdr:col>29</xdr:col>
      <xdr:colOff>127000</xdr:colOff>
      <xdr:row>36</xdr:row>
      <xdr:rowOff>53260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508500" y="6759062"/>
          <a:ext cx="590550" cy="9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801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048250" y="682917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53260</xdr:rowOff>
    </xdr:from>
    <xdr:to>
      <xdr:col>26</xdr:col>
      <xdr:colOff>50800</xdr:colOff>
      <xdr:row>36</xdr:row>
      <xdr:rowOff>77770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886200" y="6854110"/>
          <a:ext cx="622300" cy="24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457700" y="6852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93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77770</xdr:rowOff>
    </xdr:from>
    <xdr:to>
      <xdr:col>22</xdr:col>
      <xdr:colOff>114300</xdr:colOff>
      <xdr:row>36</xdr:row>
      <xdr:rowOff>158628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257550" y="6878620"/>
          <a:ext cx="628650" cy="80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835400" y="6879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96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148929</xdr:rowOff>
    </xdr:from>
    <xdr:to>
      <xdr:col>18</xdr:col>
      <xdr:colOff>177800</xdr:colOff>
      <xdr:row>36</xdr:row>
      <xdr:rowOff>158628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622550" y="6949779"/>
          <a:ext cx="6350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213100" y="6893542"/>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6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571750" y="689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66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250312</xdr:rowOff>
    </xdr:from>
    <xdr:to>
      <xdr:col>29</xdr:col>
      <xdr:colOff>177800</xdr:colOff>
      <xdr:row>36</xdr:row>
      <xdr:rowOff>9012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048250" y="6708262"/>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95389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55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2460</xdr:rowOff>
    </xdr:from>
    <xdr:to>
      <xdr:col>26</xdr:col>
      <xdr:colOff>101600</xdr:colOff>
      <xdr:row>36</xdr:row>
      <xdr:rowOff>104060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457700" y="6803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114237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6572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26970</xdr:rowOff>
    </xdr:from>
    <xdr:to>
      <xdr:col>22</xdr:col>
      <xdr:colOff>165100</xdr:colOff>
      <xdr:row>36</xdr:row>
      <xdr:rowOff>128570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835400" y="6827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138747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65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107828</xdr:rowOff>
    </xdr:from>
    <xdr:to>
      <xdr:col>19</xdr:col>
      <xdr:colOff>38100</xdr:colOff>
      <xdr:row>37</xdr:row>
      <xdr:rowOff>37978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213100" y="690867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699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98129</xdr:rowOff>
    </xdr:from>
    <xdr:to>
      <xdr:col>15</xdr:col>
      <xdr:colOff>101600</xdr:colOff>
      <xdr:row>37</xdr:row>
      <xdr:rowOff>28279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571750" y="6898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13056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69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113635"/>
          <a:ext cx="1270" cy="123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3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353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9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113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104031</xdr:rowOff>
    </xdr:from>
    <xdr:to>
      <xdr:col>24</xdr:col>
      <xdr:colOff>63500</xdr:colOff>
      <xdr:row>34</xdr:row>
      <xdr:rowOff>150437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5723781"/>
          <a:ext cx="7493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37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7588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150437</xdr:rowOff>
    </xdr:from>
    <xdr:to>
      <xdr:col>19</xdr:col>
      <xdr:colOff>177800</xdr:colOff>
      <xdr:row>34</xdr:row>
      <xdr:rowOff>154513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5770187"/>
          <a:ext cx="80645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7849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895" y="587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154513</xdr:rowOff>
    </xdr:from>
    <xdr:to>
      <xdr:col>15</xdr:col>
      <xdr:colOff>50800</xdr:colOff>
      <xdr:row>35</xdr:row>
      <xdr:rowOff>4635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774263"/>
          <a:ext cx="79375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79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61145" y="588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4635</xdr:rowOff>
    </xdr:from>
    <xdr:to>
      <xdr:col>10</xdr:col>
      <xdr:colOff>114300</xdr:colOff>
      <xdr:row>35</xdr:row>
      <xdr:rowOff>163612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789485"/>
          <a:ext cx="800100" cy="15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82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8345" y="592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5928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545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53231</xdr:rowOff>
    </xdr:from>
    <xdr:to>
      <xdr:col>24</xdr:col>
      <xdr:colOff>114300</xdr:colOff>
      <xdr:row>34</xdr:row>
      <xdr:rowOff>154831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6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76108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5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99637</xdr:rowOff>
    </xdr:from>
    <xdr:to>
      <xdr:col>20</xdr:col>
      <xdr:colOff>38100</xdr:colOff>
      <xdr:row>35</xdr:row>
      <xdr:rowOff>29787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7193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46314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54895" y="550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103713</xdr:rowOff>
    </xdr:from>
    <xdr:to>
      <xdr:col>15</xdr:col>
      <xdr:colOff>101600</xdr:colOff>
      <xdr:row>35</xdr:row>
      <xdr:rowOff>33863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7234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50390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61145" y="550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125285</xdr:rowOff>
    </xdr:from>
    <xdr:to>
      <xdr:col>10</xdr:col>
      <xdr:colOff>165100</xdr:colOff>
      <xdr:row>35</xdr:row>
      <xdr:rowOff>55435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745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71962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345" y="552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112812</xdr:rowOff>
    </xdr:from>
    <xdr:to>
      <xdr:col>6</xdr:col>
      <xdr:colOff>38100</xdr:colOff>
      <xdr:row>36</xdr:row>
      <xdr:rowOff>42962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8976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59489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54595" y="567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176395" y="8366602"/>
          <a:ext cx="1270" cy="138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229100" y="97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97521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229100" y="814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108450" y="83666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75380</xdr:rowOff>
    </xdr:from>
    <xdr:to>
      <xdr:col>24</xdr:col>
      <xdr:colOff>63500</xdr:colOff>
      <xdr:row>58</xdr:row>
      <xdr:rowOff>83310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429000" y="9657530"/>
          <a:ext cx="749300" cy="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229100" y="94192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127500" y="95614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75380</xdr:rowOff>
    </xdr:from>
    <xdr:to>
      <xdr:col>19</xdr:col>
      <xdr:colOff>177800</xdr:colOff>
      <xdr:row>58</xdr:row>
      <xdr:rowOff>96945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622550" y="9657530"/>
          <a:ext cx="80645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384550" y="95647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154895" y="934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96945</xdr:rowOff>
    </xdr:from>
    <xdr:to>
      <xdr:col>15</xdr:col>
      <xdr:colOff>50800</xdr:colOff>
      <xdr:row>58</xdr:row>
      <xdr:rowOff>118866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828800" y="9679095"/>
          <a:ext cx="793750" cy="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571750" y="958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361145" y="937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98921</xdr:rowOff>
    </xdr:from>
    <xdr:to>
      <xdr:col>10</xdr:col>
      <xdr:colOff>114300</xdr:colOff>
      <xdr:row>58</xdr:row>
      <xdr:rowOff>118866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028700" y="9681071"/>
          <a:ext cx="8001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778000" y="958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548345" y="937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984250" y="95943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754595" y="938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32510</xdr:rowOff>
    </xdr:from>
    <xdr:to>
      <xdr:col>24</xdr:col>
      <xdr:colOff>114300</xdr:colOff>
      <xdr:row>58</xdr:row>
      <xdr:rowOff>134110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127500" y="9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229100" y="953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24580</xdr:rowOff>
    </xdr:from>
    <xdr:to>
      <xdr:col>20</xdr:col>
      <xdr:colOff>38100</xdr:colOff>
      <xdr:row>58</xdr:row>
      <xdr:rowOff>126180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384550" y="9606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117307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154895" y="969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46145</xdr:rowOff>
    </xdr:from>
    <xdr:to>
      <xdr:col>15</xdr:col>
      <xdr:colOff>101600</xdr:colOff>
      <xdr:row>58</xdr:row>
      <xdr:rowOff>147745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571750" y="96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138872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361145" y="972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68066</xdr:rowOff>
    </xdr:from>
    <xdr:to>
      <xdr:col>10</xdr:col>
      <xdr:colOff>165100</xdr:colOff>
      <xdr:row>58</xdr:row>
      <xdr:rowOff>169666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778000" y="96502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160793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580661" y="97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48121</xdr:rowOff>
    </xdr:from>
    <xdr:to>
      <xdr:col>6</xdr:col>
      <xdr:colOff>38100</xdr:colOff>
      <xdr:row>58</xdr:row>
      <xdr:rowOff>149721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984250" y="96302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140848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54595" y="972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176395" y="11835346"/>
          <a:ext cx="1270" cy="1242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229100" y="13081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30775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229100" y="1161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08450" y="11835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149816</xdr:rowOff>
    </xdr:from>
    <xdr:to>
      <xdr:col>24</xdr:col>
      <xdr:colOff>63500</xdr:colOff>
      <xdr:row>77</xdr:row>
      <xdr:rowOff>162427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429000" y="12868866"/>
          <a:ext cx="7493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229100" y="12671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127500" y="128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162427</xdr:rowOff>
    </xdr:from>
    <xdr:to>
      <xdr:col>19</xdr:col>
      <xdr:colOff>177800</xdr:colOff>
      <xdr:row>78</xdr:row>
      <xdr:rowOff>64567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622550" y="12881477"/>
          <a:ext cx="806450" cy="6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384550" y="12829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187211" y="126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36773</xdr:rowOff>
    </xdr:from>
    <xdr:to>
      <xdr:col>15</xdr:col>
      <xdr:colOff>50800</xdr:colOff>
      <xdr:row>78</xdr:row>
      <xdr:rowOff>64567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828800" y="12920923"/>
          <a:ext cx="79375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571750" y="12835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393461" y="126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36773</xdr:rowOff>
    </xdr:from>
    <xdr:to>
      <xdr:col>10</xdr:col>
      <xdr:colOff>114300</xdr:colOff>
      <xdr:row>78</xdr:row>
      <xdr:rowOff>103963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028700" y="12920923"/>
          <a:ext cx="800100" cy="6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778000" y="128598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580661" y="1264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984250" y="128868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19228" y="1266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99016</xdr:rowOff>
    </xdr:from>
    <xdr:to>
      <xdr:col>24</xdr:col>
      <xdr:colOff>114300</xdr:colOff>
      <xdr:row>78</xdr:row>
      <xdr:rowOff>29166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127500" y="128180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77443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229100" y="127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111627</xdr:rowOff>
    </xdr:from>
    <xdr:to>
      <xdr:col>20</xdr:col>
      <xdr:colOff>38100</xdr:colOff>
      <xdr:row>78</xdr:row>
      <xdr:rowOff>41777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384550" y="128306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32904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187211" y="1291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13767</xdr:rowOff>
    </xdr:from>
    <xdr:to>
      <xdr:col>15</xdr:col>
      <xdr:colOff>101600</xdr:colOff>
      <xdr:row>78</xdr:row>
      <xdr:rowOff>115367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571750" y="128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106494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406728" y="1299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157423</xdr:rowOff>
    </xdr:from>
    <xdr:to>
      <xdr:col>10</xdr:col>
      <xdr:colOff>165100</xdr:colOff>
      <xdr:row>78</xdr:row>
      <xdr:rowOff>87573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778000" y="128764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78700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612978" y="1296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53163</xdr:rowOff>
    </xdr:from>
    <xdr:to>
      <xdr:col>6</xdr:col>
      <xdr:colOff>38100</xdr:colOff>
      <xdr:row>78</xdr:row>
      <xdr:rowOff>154763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984250" y="129373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145890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19228" y="130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651" y="1622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176395" y="14953532"/>
          <a:ext cx="1270" cy="1488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229100" y="164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64423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229100" y="1473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4953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81087</xdr:rowOff>
    </xdr:from>
    <xdr:to>
      <xdr:col>24</xdr:col>
      <xdr:colOff>63500</xdr:colOff>
      <xdr:row>96</xdr:row>
      <xdr:rowOff>151532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429000" y="15968787"/>
          <a:ext cx="749300" cy="7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229100" y="15951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127500" y="1597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132028</xdr:rowOff>
    </xdr:from>
    <xdr:to>
      <xdr:col>19</xdr:col>
      <xdr:colOff>177800</xdr:colOff>
      <xdr:row>96</xdr:row>
      <xdr:rowOff>151532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622550" y="15848278"/>
          <a:ext cx="806450" cy="19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384550" y="16021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187211" y="1611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132028</xdr:rowOff>
    </xdr:from>
    <xdr:to>
      <xdr:col>15</xdr:col>
      <xdr:colOff>50800</xdr:colOff>
      <xdr:row>97</xdr:row>
      <xdr:rowOff>46011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828800" y="15848278"/>
          <a:ext cx="793750" cy="2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571750" y="159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93461" y="1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29817</xdr:rowOff>
    </xdr:from>
    <xdr:to>
      <xdr:col>10</xdr:col>
      <xdr:colOff>114300</xdr:colOff>
      <xdr:row>97</xdr:row>
      <xdr:rowOff>46011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028700" y="16088967"/>
          <a:ext cx="800100" cy="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778000" y="1613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80661" y="1622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984250" y="161341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86911" y="1622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30287</xdr:rowOff>
    </xdr:from>
    <xdr:to>
      <xdr:col>24</xdr:col>
      <xdr:colOff>114300</xdr:colOff>
      <xdr:row>96</xdr:row>
      <xdr:rowOff>131887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127500" y="159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53164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229100" y="1576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100732</xdr:rowOff>
    </xdr:from>
    <xdr:to>
      <xdr:col>20</xdr:col>
      <xdr:colOff>38100</xdr:colOff>
      <xdr:row>97</xdr:row>
      <xdr:rowOff>30882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384550" y="15988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47409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187211" y="157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81228</xdr:rowOff>
    </xdr:from>
    <xdr:to>
      <xdr:col>15</xdr:col>
      <xdr:colOff>101600</xdr:colOff>
      <xdr:row>96</xdr:row>
      <xdr:rowOff>11378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571750" y="157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27905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361145" y="1557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166661</xdr:rowOff>
    </xdr:from>
    <xdr:to>
      <xdr:col>10</xdr:col>
      <xdr:colOff>165100</xdr:colOff>
      <xdr:row>97</xdr:row>
      <xdr:rowOff>96811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778000" y="160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113338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80661" y="1582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150467</xdr:rowOff>
    </xdr:from>
    <xdr:to>
      <xdr:col>6</xdr:col>
      <xdr:colOff>38100</xdr:colOff>
      <xdr:row>97</xdr:row>
      <xdr:rowOff>80617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984250" y="160381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97144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86911" y="1581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6094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7845" y="5017946"/>
          <a:ext cx="1270" cy="1356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3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374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479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017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23284</xdr:rowOff>
    </xdr:from>
    <xdr:to>
      <xdr:col>55</xdr:col>
      <xdr:colOff>0</xdr:colOff>
      <xdr:row>37</xdr:row>
      <xdr:rowOff>31856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686800" y="6138334"/>
          <a:ext cx="74295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58507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59930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21295</xdr:rowOff>
    </xdr:from>
    <xdr:to>
      <xdr:col>50</xdr:col>
      <xdr:colOff>114300</xdr:colOff>
      <xdr:row>37</xdr:row>
      <xdr:rowOff>31856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86700" y="6136345"/>
          <a:ext cx="8001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6020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345" y="580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79611</xdr:rowOff>
    </xdr:from>
    <xdr:to>
      <xdr:col>45</xdr:col>
      <xdr:colOff>177800</xdr:colOff>
      <xdr:row>37</xdr:row>
      <xdr:rowOff>21295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080250" y="5864461"/>
          <a:ext cx="806450" cy="27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0560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595" y="583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79611</xdr:rowOff>
    </xdr:from>
    <xdr:to>
      <xdr:col>41</xdr:col>
      <xdr:colOff>50800</xdr:colOff>
      <xdr:row>37</xdr:row>
      <xdr:rowOff>119048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286500" y="5864461"/>
          <a:ext cx="793750" cy="36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57593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845" y="554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61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6045" y="59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143934</xdr:rowOff>
    </xdr:from>
    <xdr:to>
      <xdr:col>55</xdr:col>
      <xdr:colOff>50800</xdr:colOff>
      <xdr:row>37</xdr:row>
      <xdr:rowOff>74084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0938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122361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07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152506</xdr:rowOff>
    </xdr:from>
    <xdr:to>
      <xdr:col>50</xdr:col>
      <xdr:colOff>165100</xdr:colOff>
      <xdr:row>37</xdr:row>
      <xdr:rowOff>82656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6102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73783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06345" y="618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141945</xdr:rowOff>
    </xdr:from>
    <xdr:to>
      <xdr:col>46</xdr:col>
      <xdr:colOff>38100</xdr:colOff>
      <xdr:row>37</xdr:row>
      <xdr:rowOff>72095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091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63222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12595" y="617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28811</xdr:rowOff>
    </xdr:from>
    <xdr:to>
      <xdr:col>41</xdr:col>
      <xdr:colOff>101600</xdr:colOff>
      <xdr:row>35</xdr:row>
      <xdr:rowOff>130411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58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121538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18845" y="590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68248</xdr:rowOff>
    </xdr:from>
    <xdr:to>
      <xdr:col>36</xdr:col>
      <xdr:colOff>165100</xdr:colOff>
      <xdr:row>37</xdr:row>
      <xdr:rowOff>169848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1832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160975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38361" y="62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32787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32787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32787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427845" y="8496795"/>
          <a:ext cx="1270" cy="1220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480550" y="97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9717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480550" y="82783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8496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23433</xdr:rowOff>
    </xdr:from>
    <xdr:to>
      <xdr:col>55</xdr:col>
      <xdr:colOff>0</xdr:colOff>
      <xdr:row>58</xdr:row>
      <xdr:rowOff>32673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686800" y="9605583"/>
          <a:ext cx="74295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480550" y="9580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398000" y="9595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23433</xdr:rowOff>
    </xdr:from>
    <xdr:to>
      <xdr:col>50</xdr:col>
      <xdr:colOff>114300</xdr:colOff>
      <xdr:row>58</xdr:row>
      <xdr:rowOff>86825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86700" y="9605583"/>
          <a:ext cx="800100" cy="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36000" y="960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06345" y="969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51352</xdr:rowOff>
    </xdr:from>
    <xdr:to>
      <xdr:col>45</xdr:col>
      <xdr:colOff>177800</xdr:colOff>
      <xdr:row>58</xdr:row>
      <xdr:rowOff>86825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080250" y="9633502"/>
          <a:ext cx="806450" cy="3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42250" y="9607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12595" y="939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51352</xdr:rowOff>
    </xdr:from>
    <xdr:to>
      <xdr:col>41</xdr:col>
      <xdr:colOff>50800</xdr:colOff>
      <xdr:row>58</xdr:row>
      <xdr:rowOff>108891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286500" y="9633502"/>
          <a:ext cx="793750" cy="5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029450" y="96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818845" y="97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235700" y="960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006045" y="939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153323</xdr:rowOff>
    </xdr:from>
    <xdr:to>
      <xdr:col>55</xdr:col>
      <xdr:colOff>50800</xdr:colOff>
      <xdr:row>58</xdr:row>
      <xdr:rowOff>83473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398000" y="95703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112700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480550" y="936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144083</xdr:rowOff>
    </xdr:from>
    <xdr:to>
      <xdr:col>50</xdr:col>
      <xdr:colOff>165100</xdr:colOff>
      <xdr:row>58</xdr:row>
      <xdr:rowOff>74233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36000" y="95611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90760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06345" y="9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36025</xdr:rowOff>
    </xdr:from>
    <xdr:to>
      <xdr:col>46</xdr:col>
      <xdr:colOff>38100</xdr:colOff>
      <xdr:row>58</xdr:row>
      <xdr:rowOff>137625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42250" y="9618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128752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12595" y="971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552</xdr:rowOff>
    </xdr:from>
    <xdr:to>
      <xdr:col>41</xdr:col>
      <xdr:colOff>101600</xdr:colOff>
      <xdr:row>58</xdr:row>
      <xdr:rowOff>102152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029450" y="95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118679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818845" y="937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58091</xdr:rowOff>
    </xdr:from>
    <xdr:to>
      <xdr:col>36</xdr:col>
      <xdr:colOff>165100</xdr:colOff>
      <xdr:row>58</xdr:row>
      <xdr:rowOff>159691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235700" y="964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150818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38361" y="97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327878" y="12443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327878" y="12005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327878" y="11560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427845" y="11846231"/>
          <a:ext cx="1270" cy="11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9480550" y="130500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9480550" y="11627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1846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46568</xdr:rowOff>
    </xdr:from>
    <xdr:to>
      <xdr:col>55</xdr:col>
      <xdr:colOff>0</xdr:colOff>
      <xdr:row>78</xdr:row>
      <xdr:rowOff>51150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686800" y="12930718"/>
          <a:ext cx="74295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9480550" y="129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398000" y="129446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51150</xdr:rowOff>
    </xdr:from>
    <xdr:to>
      <xdr:col>50</xdr:col>
      <xdr:colOff>114300</xdr:colOff>
      <xdr:row>78</xdr:row>
      <xdr:rowOff>114108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86700" y="12935300"/>
          <a:ext cx="800100" cy="6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36000" y="1294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38661" y="130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114108</xdr:rowOff>
    </xdr:from>
    <xdr:to>
      <xdr:col>45</xdr:col>
      <xdr:colOff>177800</xdr:colOff>
      <xdr:row>78</xdr:row>
      <xdr:rowOff>137956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080250" y="12998258"/>
          <a:ext cx="806450" cy="2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42250" y="129539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44911" y="130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126732</xdr:rowOff>
    </xdr:from>
    <xdr:to>
      <xdr:col>41</xdr:col>
      <xdr:colOff>50800</xdr:colOff>
      <xdr:row>78</xdr:row>
      <xdr:rowOff>137956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286500" y="13010882"/>
          <a:ext cx="79375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029450" y="1295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851161" y="1273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235700" y="129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038361" y="1273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167218</xdr:rowOff>
    </xdr:from>
    <xdr:to>
      <xdr:col>55</xdr:col>
      <xdr:colOff>50800</xdr:colOff>
      <xdr:row>78</xdr:row>
      <xdr:rowOff>97368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398000" y="128862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126595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9480550" y="1268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350</xdr:rowOff>
    </xdr:from>
    <xdr:to>
      <xdr:col>50</xdr:col>
      <xdr:colOff>165100</xdr:colOff>
      <xdr:row>78</xdr:row>
      <xdr:rowOff>101950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36000" y="128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118477</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06345" y="1267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63308</xdr:rowOff>
    </xdr:from>
    <xdr:to>
      <xdr:col>46</xdr:col>
      <xdr:colOff>38100</xdr:colOff>
      <xdr:row>78</xdr:row>
      <xdr:rowOff>164908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42250" y="129474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44911" y="1272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87156</xdr:rowOff>
    </xdr:from>
    <xdr:to>
      <xdr:col>41</xdr:col>
      <xdr:colOff>101600</xdr:colOff>
      <xdr:row>79</xdr:row>
      <xdr:rowOff>17306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029450" y="129713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64428" y="1305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75932</xdr:rowOff>
    </xdr:from>
    <xdr:to>
      <xdr:col>36</xdr:col>
      <xdr:colOff>165100</xdr:colOff>
      <xdr:row>79</xdr:row>
      <xdr:rowOff>6082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235700" y="12960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168659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38361" y="1304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803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427845" y="14866158"/>
          <a:ext cx="1270" cy="1615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9480550" y="1648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6481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9480550" y="1464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359900" y="14866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106527</xdr:rowOff>
    </xdr:from>
    <xdr:to>
      <xdr:col>55</xdr:col>
      <xdr:colOff>0</xdr:colOff>
      <xdr:row>99</xdr:row>
      <xdr:rowOff>27687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686800" y="16337127"/>
          <a:ext cx="742950" cy="9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9480550" y="16010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398000" y="161586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106527</xdr:rowOff>
    </xdr:from>
    <xdr:to>
      <xdr:col>50</xdr:col>
      <xdr:colOff>114300</xdr:colOff>
      <xdr:row>98</xdr:row>
      <xdr:rowOff>147639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86700" y="16337127"/>
          <a:ext cx="800100" cy="4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36000" y="161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38661" y="159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53893</xdr:rowOff>
    </xdr:from>
    <xdr:to>
      <xdr:col>45</xdr:col>
      <xdr:colOff>177800</xdr:colOff>
      <xdr:row>98</xdr:row>
      <xdr:rowOff>147639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080250" y="15941593"/>
          <a:ext cx="806450" cy="43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42250" y="16192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44911" y="159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53893</xdr:rowOff>
    </xdr:from>
    <xdr:to>
      <xdr:col>41</xdr:col>
      <xdr:colOff>50800</xdr:colOff>
      <xdr:row>99</xdr:row>
      <xdr:rowOff>6119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286500" y="15941593"/>
          <a:ext cx="793750" cy="46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029450" y="162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85116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235700" y="1619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038361" y="1596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148337</xdr:rowOff>
    </xdr:from>
    <xdr:to>
      <xdr:col>55</xdr:col>
      <xdr:colOff>50800</xdr:colOff>
      <xdr:row>99</xdr:row>
      <xdr:rowOff>78487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398000" y="163789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63264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9480550" y="162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55727</xdr:rowOff>
    </xdr:from>
    <xdr:to>
      <xdr:col>50</xdr:col>
      <xdr:colOff>165100</xdr:colOff>
      <xdr:row>98</xdr:row>
      <xdr:rowOff>157327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36000" y="162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148454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38661" y="163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96839</xdr:rowOff>
    </xdr:from>
    <xdr:to>
      <xdr:col>46</xdr:col>
      <xdr:colOff>38100</xdr:colOff>
      <xdr:row>99</xdr:row>
      <xdr:rowOff>26989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42250" y="16327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18116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44911" y="164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3093</xdr:rowOff>
    </xdr:from>
    <xdr:to>
      <xdr:col>41</xdr:col>
      <xdr:colOff>101600</xdr:colOff>
      <xdr:row>96</xdr:row>
      <xdr:rowOff>104693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029450" y="158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121220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818845" y="1566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126769</xdr:rowOff>
    </xdr:from>
    <xdr:to>
      <xdr:col>36</xdr:col>
      <xdr:colOff>165100</xdr:colOff>
      <xdr:row>99</xdr:row>
      <xdr:rowOff>56919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235700" y="163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48046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038361" y="1645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4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698345" y="4974354"/>
          <a:ext cx="1269" cy="156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47447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4744700" y="476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611350" y="4974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38452</xdr:rowOff>
    </xdr:from>
    <xdr:to>
      <xdr:col>85</xdr:col>
      <xdr:colOff>127000</xdr:colOff>
      <xdr:row>36</xdr:row>
      <xdr:rowOff>74897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938250" y="5823302"/>
          <a:ext cx="762000" cy="20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4744700" y="635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649450" y="63729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74897</xdr:rowOff>
    </xdr:from>
    <xdr:to>
      <xdr:col>81</xdr:col>
      <xdr:colOff>50800</xdr:colOff>
      <xdr:row>37</xdr:row>
      <xdr:rowOff>12326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144500" y="6024847"/>
          <a:ext cx="793750" cy="10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887450" y="6408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722428" y="649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12326</xdr:rowOff>
    </xdr:from>
    <xdr:to>
      <xdr:col>76</xdr:col>
      <xdr:colOff>114300</xdr:colOff>
      <xdr:row>39</xdr:row>
      <xdr:rowOff>85304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344400" y="6127376"/>
          <a:ext cx="800100" cy="40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093700" y="6389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896361" y="647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97344</xdr:rowOff>
    </xdr:from>
    <xdr:to>
      <xdr:col>71</xdr:col>
      <xdr:colOff>177800</xdr:colOff>
      <xdr:row>39</xdr:row>
      <xdr:rowOff>85304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1537950" y="6377494"/>
          <a:ext cx="806450" cy="1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299950" y="6356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102611" y="61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1487150" y="6361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308861" y="64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159102</xdr:rowOff>
    </xdr:from>
    <xdr:to>
      <xdr:col>85</xdr:col>
      <xdr:colOff>177800</xdr:colOff>
      <xdr:row>35</xdr:row>
      <xdr:rowOff>89252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649450" y="5778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10529</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4744700" y="563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24097</xdr:rowOff>
    </xdr:from>
    <xdr:to>
      <xdr:col>81</xdr:col>
      <xdr:colOff>101600</xdr:colOff>
      <xdr:row>36</xdr:row>
      <xdr:rowOff>125697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887450" y="59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142224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709161" y="57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132976</xdr:rowOff>
    </xdr:from>
    <xdr:to>
      <xdr:col>76</xdr:col>
      <xdr:colOff>165100</xdr:colOff>
      <xdr:row>37</xdr:row>
      <xdr:rowOff>63126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093700" y="60829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79653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896361" y="58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34504</xdr:rowOff>
    </xdr:from>
    <xdr:to>
      <xdr:col>72</xdr:col>
      <xdr:colOff>38100</xdr:colOff>
      <xdr:row>39</xdr:row>
      <xdr:rowOff>136104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299950" y="6479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127231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34928" y="65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46544</xdr:rowOff>
    </xdr:from>
    <xdr:to>
      <xdr:col>67</xdr:col>
      <xdr:colOff>101600</xdr:colOff>
      <xdr:row>38</xdr:row>
      <xdr:rowOff>148144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1487150" y="63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164671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308861" y="61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698345" y="11655075"/>
          <a:ext cx="1269" cy="1418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4744700" y="1307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611350" y="130731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4744700" y="1143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611350" y="11655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13139</xdr:rowOff>
    </xdr:from>
    <xdr:to>
      <xdr:col>85</xdr:col>
      <xdr:colOff>127000</xdr:colOff>
      <xdr:row>77</xdr:row>
      <xdr:rowOff>48439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938250" y="12732189"/>
          <a:ext cx="7620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4744700" y="1270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649450" y="127218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48439</xdr:rowOff>
    </xdr:from>
    <xdr:to>
      <xdr:col>81</xdr:col>
      <xdr:colOff>50800</xdr:colOff>
      <xdr:row>77</xdr:row>
      <xdr:rowOff>59302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144500" y="12767489"/>
          <a:ext cx="79375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887450" y="1272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709161" y="1281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59302</xdr:rowOff>
    </xdr:from>
    <xdr:to>
      <xdr:col>76</xdr:col>
      <xdr:colOff>114300</xdr:colOff>
      <xdr:row>77</xdr:row>
      <xdr:rowOff>89374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344400" y="12778352"/>
          <a:ext cx="800100" cy="3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093700" y="127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896361" y="1282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89374</xdr:rowOff>
    </xdr:from>
    <xdr:to>
      <xdr:col>71</xdr:col>
      <xdr:colOff>177800</xdr:colOff>
      <xdr:row>77</xdr:row>
      <xdr:rowOff>96704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1537950" y="12808424"/>
          <a:ext cx="80645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299950" y="12779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102611" y="1287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1487150" y="1278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1308861" y="128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133789</xdr:rowOff>
    </xdr:from>
    <xdr:to>
      <xdr:col>85</xdr:col>
      <xdr:colOff>177800</xdr:colOff>
      <xdr:row>77</xdr:row>
      <xdr:rowOff>63939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649450" y="126877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156666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4744700" y="1254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169089</xdr:rowOff>
    </xdr:from>
    <xdr:to>
      <xdr:col>81</xdr:col>
      <xdr:colOff>101600</xdr:colOff>
      <xdr:row>77</xdr:row>
      <xdr:rowOff>99239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887450" y="127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115766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709161" y="1250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8502</xdr:rowOff>
    </xdr:from>
    <xdr:to>
      <xdr:col>76</xdr:col>
      <xdr:colOff>165100</xdr:colOff>
      <xdr:row>77</xdr:row>
      <xdr:rowOff>110102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093700" y="127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126629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896361" y="1251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38574</xdr:rowOff>
    </xdr:from>
    <xdr:to>
      <xdr:col>72</xdr:col>
      <xdr:colOff>38100</xdr:colOff>
      <xdr:row>77</xdr:row>
      <xdr:rowOff>140174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299950" y="12757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156701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02611" y="125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45904</xdr:rowOff>
    </xdr:from>
    <xdr:to>
      <xdr:col>67</xdr:col>
      <xdr:colOff>101600</xdr:colOff>
      <xdr:row>77</xdr:row>
      <xdr:rowOff>147504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1487150" y="127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164031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308861" y="1255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698345" y="150866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4744700" y="1636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611350" y="163636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4744700" y="1486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611350" y="150866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33227</xdr:rowOff>
    </xdr:from>
    <xdr:to>
      <xdr:col>85</xdr:col>
      <xdr:colOff>127000</xdr:colOff>
      <xdr:row>98</xdr:row>
      <xdr:rowOff>55338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938250" y="16263827"/>
          <a:ext cx="762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4744700" y="16000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649450" y="161489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37920</xdr:rowOff>
    </xdr:from>
    <xdr:to>
      <xdr:col>81</xdr:col>
      <xdr:colOff>50800</xdr:colOff>
      <xdr:row>98</xdr:row>
      <xdr:rowOff>55338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144500" y="16268520"/>
          <a:ext cx="79375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887450" y="1614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709161" y="159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37920</xdr:rowOff>
    </xdr:from>
    <xdr:to>
      <xdr:col>76</xdr:col>
      <xdr:colOff>114300</xdr:colOff>
      <xdr:row>98</xdr:row>
      <xdr:rowOff>46456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344400" y="16268520"/>
          <a:ext cx="8001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093700" y="161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896361" y="1591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46456</xdr:rowOff>
    </xdr:from>
    <xdr:to>
      <xdr:col>71</xdr:col>
      <xdr:colOff>177800</xdr:colOff>
      <xdr:row>98</xdr:row>
      <xdr:rowOff>62578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1537950" y="16277056"/>
          <a:ext cx="806450" cy="1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299950" y="1620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102611" y="159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1487150" y="1620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1308861" y="159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153877</xdr:rowOff>
    </xdr:from>
    <xdr:to>
      <xdr:col>85</xdr:col>
      <xdr:colOff>177800</xdr:colOff>
      <xdr:row>98</xdr:row>
      <xdr:rowOff>84027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649450" y="1621302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68804</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4744700" y="16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4538</xdr:rowOff>
    </xdr:from>
    <xdr:to>
      <xdr:col>81</xdr:col>
      <xdr:colOff>101600</xdr:colOff>
      <xdr:row>98</xdr:row>
      <xdr:rowOff>106138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887450" y="162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97265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709161" y="163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158570</xdr:rowOff>
    </xdr:from>
    <xdr:to>
      <xdr:col>76</xdr:col>
      <xdr:colOff>165100</xdr:colOff>
      <xdr:row>98</xdr:row>
      <xdr:rowOff>88720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093700" y="162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79847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896361" y="1631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167106</xdr:rowOff>
    </xdr:from>
    <xdr:to>
      <xdr:col>72</xdr:col>
      <xdr:colOff>38100</xdr:colOff>
      <xdr:row>98</xdr:row>
      <xdr:rowOff>97256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299950" y="162262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88383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102611" y="1631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11778</xdr:rowOff>
    </xdr:from>
    <xdr:to>
      <xdr:col>67</xdr:col>
      <xdr:colOff>101600</xdr:colOff>
      <xdr:row>98</xdr:row>
      <xdr:rowOff>113378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1487150" y="1624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104505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1308861" y="163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949795" y="5246959"/>
          <a:ext cx="1269" cy="117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0002500" y="50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881850" y="5246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102964</xdr:rowOff>
    </xdr:from>
    <xdr:to>
      <xdr:col>116</xdr:col>
      <xdr:colOff>63500</xdr:colOff>
      <xdr:row>38</xdr:row>
      <xdr:rowOff>93500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202400" y="5062314"/>
          <a:ext cx="749300" cy="131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0002500" y="615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900900" y="62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102964</xdr:rowOff>
    </xdr:from>
    <xdr:to>
      <xdr:col>111</xdr:col>
      <xdr:colOff>177800</xdr:colOff>
      <xdr:row>33</xdr:row>
      <xdr:rowOff>21834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395950" y="5062314"/>
          <a:ext cx="806450" cy="4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157950" y="63103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992928" y="640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21834</xdr:rowOff>
    </xdr:from>
    <xdr:to>
      <xdr:col>107</xdr:col>
      <xdr:colOff>50800</xdr:colOff>
      <xdr:row>35</xdr:row>
      <xdr:rowOff>74961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7602200" y="5476484"/>
          <a:ext cx="793750" cy="38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345150" y="63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180128" y="64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74961</xdr:rowOff>
    </xdr:from>
    <xdr:to>
      <xdr:col>102</xdr:col>
      <xdr:colOff>114300</xdr:colOff>
      <xdr:row>35</xdr:row>
      <xdr:rowOff>84836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6802100" y="5859811"/>
          <a:ext cx="8001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7551400" y="632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386378" y="641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6757650" y="63357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148320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6592628" y="642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42700</xdr:rowOff>
    </xdr:from>
    <xdr:to>
      <xdr:col>116</xdr:col>
      <xdr:colOff>114300</xdr:colOff>
      <xdr:row>38</xdr:row>
      <xdr:rowOff>144300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900900" y="63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0002500" y="627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52164</xdr:rowOff>
    </xdr:from>
    <xdr:to>
      <xdr:col>112</xdr:col>
      <xdr:colOff>38100</xdr:colOff>
      <xdr:row>30</xdr:row>
      <xdr:rowOff>153764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157950" y="50115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170291</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960611" y="479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142484</xdr:rowOff>
    </xdr:from>
    <xdr:to>
      <xdr:col>107</xdr:col>
      <xdr:colOff>101600</xdr:colOff>
      <xdr:row>33</xdr:row>
      <xdr:rowOff>72634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345150" y="54320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89161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166861" y="52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24161</xdr:rowOff>
    </xdr:from>
    <xdr:to>
      <xdr:col>102</xdr:col>
      <xdr:colOff>165100</xdr:colOff>
      <xdr:row>35</xdr:row>
      <xdr:rowOff>125761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7551400" y="58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142288</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354061" y="55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34036</xdr:rowOff>
    </xdr:from>
    <xdr:to>
      <xdr:col>98</xdr:col>
      <xdr:colOff>38100</xdr:colOff>
      <xdr:row>35</xdr:row>
      <xdr:rowOff>135636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6757650" y="5818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152163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560311"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399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399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399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949795" y="8412430"/>
          <a:ext cx="1269"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0002500" y="97371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0002500" y="819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881850" y="8412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131996</xdr:rowOff>
    </xdr:from>
    <xdr:to>
      <xdr:col>116</xdr:col>
      <xdr:colOff>63500</xdr:colOff>
      <xdr:row>58</xdr:row>
      <xdr:rowOff>132152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202400" y="9714146"/>
          <a:ext cx="7493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0002500" y="9489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900900" y="963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132152</xdr:rowOff>
    </xdr:from>
    <xdr:to>
      <xdr:col>111</xdr:col>
      <xdr:colOff>177800</xdr:colOff>
      <xdr:row>58</xdr:row>
      <xdr:rowOff>132311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395950" y="9714302"/>
          <a:ext cx="80645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157950" y="96186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960611" y="940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132311</xdr:rowOff>
    </xdr:from>
    <xdr:to>
      <xdr:col>107</xdr:col>
      <xdr:colOff>50800</xdr:colOff>
      <xdr:row>58</xdr:row>
      <xdr:rowOff>132490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7602200" y="9714461"/>
          <a:ext cx="79375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345150" y="9649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180128" y="94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132490</xdr:rowOff>
    </xdr:from>
    <xdr:to>
      <xdr:col>102</xdr:col>
      <xdr:colOff>114300</xdr:colOff>
      <xdr:row>58</xdr:row>
      <xdr:rowOff>132614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6802100" y="9714640"/>
          <a:ext cx="8001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7551400" y="96549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386378" y="943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6757650" y="96559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592628" y="943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81196</xdr:rowOff>
    </xdr:from>
    <xdr:to>
      <xdr:col>116</xdr:col>
      <xdr:colOff>114300</xdr:colOff>
      <xdr:row>59</xdr:row>
      <xdr:rowOff>11346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900900" y="96633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0002500" y="961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81352</xdr:rowOff>
    </xdr:from>
    <xdr:to>
      <xdr:col>112</xdr:col>
      <xdr:colOff>38100</xdr:colOff>
      <xdr:row>59</xdr:row>
      <xdr:rowOff>11502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157950" y="96635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2629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992928" y="97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81511</xdr:rowOff>
    </xdr:from>
    <xdr:to>
      <xdr:col>107</xdr:col>
      <xdr:colOff>101600</xdr:colOff>
      <xdr:row>59</xdr:row>
      <xdr:rowOff>11661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345150" y="9663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2788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180128" y="975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81690</xdr:rowOff>
    </xdr:from>
    <xdr:to>
      <xdr:col>102</xdr:col>
      <xdr:colOff>165100</xdr:colOff>
      <xdr:row>59</xdr:row>
      <xdr:rowOff>11840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7551400" y="9663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2967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386378" y="975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81814</xdr:rowOff>
    </xdr:from>
    <xdr:to>
      <xdr:col>98</xdr:col>
      <xdr:colOff>38100</xdr:colOff>
      <xdr:row>59</xdr:row>
      <xdr:rowOff>11964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6757650" y="96639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3091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592628" y="975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399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949795" y="11656949"/>
          <a:ext cx="1269" cy="14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0002500" y="1314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881850" y="13145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0002500" y="1143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881850" y="11656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171412</xdr:rowOff>
    </xdr:from>
    <xdr:to>
      <xdr:col>116</xdr:col>
      <xdr:colOff>63500</xdr:colOff>
      <xdr:row>74</xdr:row>
      <xdr:rowOff>30976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202400" y="12223712"/>
          <a:ext cx="7493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0002500" y="12487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900900" y="12509462"/>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30976</xdr:rowOff>
    </xdr:from>
    <xdr:to>
      <xdr:col>111</xdr:col>
      <xdr:colOff>177800</xdr:colOff>
      <xdr:row>74</xdr:row>
      <xdr:rowOff>108344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395950" y="12254726"/>
          <a:ext cx="806450" cy="7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157950" y="12510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960611" y="1259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77203</xdr:rowOff>
    </xdr:from>
    <xdr:to>
      <xdr:col>107</xdr:col>
      <xdr:colOff>50800</xdr:colOff>
      <xdr:row>74</xdr:row>
      <xdr:rowOff>108344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7602200" y="12300953"/>
          <a:ext cx="793750" cy="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345150" y="125298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166861" y="1261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77203</xdr:rowOff>
    </xdr:from>
    <xdr:to>
      <xdr:col>102</xdr:col>
      <xdr:colOff>114300</xdr:colOff>
      <xdr:row>74</xdr:row>
      <xdr:rowOff>141681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6802100" y="12300953"/>
          <a:ext cx="800100" cy="6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7551400" y="12491542"/>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354061" y="1257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6757650" y="124746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6560311" y="1256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120612</xdr:rowOff>
    </xdr:from>
    <xdr:to>
      <xdr:col>116</xdr:col>
      <xdr:colOff>114300</xdr:colOff>
      <xdr:row>74</xdr:row>
      <xdr:rowOff>50762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900900" y="121792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143489</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0002500" y="1203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151626</xdr:rowOff>
    </xdr:from>
    <xdr:to>
      <xdr:col>112</xdr:col>
      <xdr:colOff>38100</xdr:colOff>
      <xdr:row>74</xdr:row>
      <xdr:rowOff>81776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157950" y="12210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98303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960611" y="119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57544</xdr:rowOff>
    </xdr:from>
    <xdr:to>
      <xdr:col>107</xdr:col>
      <xdr:colOff>101600</xdr:colOff>
      <xdr:row>74</xdr:row>
      <xdr:rowOff>159144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345150" y="122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4221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166861" y="120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26403</xdr:rowOff>
    </xdr:from>
    <xdr:to>
      <xdr:col>102</xdr:col>
      <xdr:colOff>165100</xdr:colOff>
      <xdr:row>74</xdr:row>
      <xdr:rowOff>128003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7551400" y="1225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144530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354061" y="12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90881</xdr:rowOff>
    </xdr:from>
    <xdr:to>
      <xdr:col>98</xdr:col>
      <xdr:colOff>38100</xdr:colOff>
      <xdr:row>75</xdr:row>
      <xdr:rowOff>21031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6757650" y="123146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37558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560311" y="1209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類似団体内順位の高い性質として、今年度も普通建設事業費（新規整備）及び災害復旧事業費があげられる。まず、普通建設事業費については、前年度から工事着手の小学校施設整備事業（</a:t>
          </a:r>
          <a:r>
            <a:rPr kumimoji="1" lang="en-US" altLang="ja-JP" sz="1300">
              <a:latin typeface="ＭＳ Ｐゴシック" panose="020B0600070205080204" pitchFamily="50" charset="-128"/>
              <a:ea typeface="ＭＳ Ｐゴシック" panose="020B0600070205080204" pitchFamily="50" charset="-128"/>
            </a:rPr>
            <a:t>1,158</a:t>
          </a:r>
          <a:r>
            <a:rPr kumimoji="1" lang="ja-JP" altLang="en-US" sz="1300">
              <a:latin typeface="ＭＳ Ｐゴシック" panose="020B0600070205080204" pitchFamily="50" charset="-128"/>
              <a:ea typeface="ＭＳ Ｐゴシック" panose="020B0600070205080204" pitchFamily="50" charset="-128"/>
            </a:rPr>
            <a:t>百万円）に起因しており、完成予定の令和６年度まで同水準が見込まれる。また、災害復旧事業費では、令和５年台風７号被害が甚大であり、これに係る応急復旧及び調査設計が主な支出内容となっており、本格的な復旧は次年度へ繰り越した上で施工予定（繰越額</a:t>
          </a:r>
          <a:r>
            <a:rPr kumimoji="1" lang="en-US" altLang="ja-JP" sz="1300">
              <a:latin typeface="ＭＳ Ｐゴシック" panose="020B0600070205080204" pitchFamily="50" charset="-128"/>
              <a:ea typeface="ＭＳ Ｐゴシック" panose="020B0600070205080204" pitchFamily="50" charset="-128"/>
            </a:rPr>
            <a:t>1,940</a:t>
          </a:r>
          <a:r>
            <a:rPr kumimoji="1" lang="ja-JP" altLang="en-US" sz="1300">
              <a:latin typeface="ＭＳ Ｐゴシック" panose="020B0600070205080204" pitchFamily="50" charset="-128"/>
              <a:ea typeface="ＭＳ Ｐゴシック" panose="020B0600070205080204" pitchFamily="50" charset="-128"/>
            </a:rPr>
            <a:t>百万円）のため、さらにコストが上昇することとなる。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一方、例年突出したコストを計上していた投資及び出資金については、多額の出資を続けていた国民宿舎事業が、令和４年度をもって廃止となったことから、コストが急減する結果となった。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4082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16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176395" y="5030307"/>
          <a:ext cx="1270" cy="1520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229100" y="655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655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229100" y="48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108450" y="50303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23930</xdr:rowOff>
    </xdr:from>
    <xdr:to>
      <xdr:col>24</xdr:col>
      <xdr:colOff>63500</xdr:colOff>
      <xdr:row>33</xdr:row>
      <xdr:rowOff>70140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429000" y="5478580"/>
          <a:ext cx="7493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229100" y="5918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127500" y="59400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51362</xdr:rowOff>
    </xdr:from>
    <xdr:to>
      <xdr:col>19</xdr:col>
      <xdr:colOff>177800</xdr:colOff>
      <xdr:row>33</xdr:row>
      <xdr:rowOff>70140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622550" y="5506012"/>
          <a:ext cx="80645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384550" y="59673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219528" y="606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51362</xdr:rowOff>
    </xdr:from>
    <xdr:to>
      <xdr:col>15</xdr:col>
      <xdr:colOff>50800</xdr:colOff>
      <xdr:row>33</xdr:row>
      <xdr:rowOff>113248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828800" y="5506012"/>
          <a:ext cx="793750" cy="6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571750" y="59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406728" y="605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103941</xdr:rowOff>
    </xdr:from>
    <xdr:to>
      <xdr:col>10</xdr:col>
      <xdr:colOff>114300</xdr:colOff>
      <xdr:row>33</xdr:row>
      <xdr:rowOff>113248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028700" y="5558591"/>
          <a:ext cx="8001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778000" y="597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612978" y="606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984250" y="5925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19228" y="601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144580</xdr:rowOff>
    </xdr:from>
    <xdr:to>
      <xdr:col>24</xdr:col>
      <xdr:colOff>114300</xdr:colOff>
      <xdr:row>33</xdr:row>
      <xdr:rowOff>74730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127500" y="543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167457</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229100" y="52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19340</xdr:rowOff>
    </xdr:from>
    <xdr:to>
      <xdr:col>20</xdr:col>
      <xdr:colOff>38100</xdr:colOff>
      <xdr:row>33</xdr:row>
      <xdr:rowOff>120940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384550" y="5473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137467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187211" y="52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562</xdr:rowOff>
    </xdr:from>
    <xdr:to>
      <xdr:col>15</xdr:col>
      <xdr:colOff>101600</xdr:colOff>
      <xdr:row>33</xdr:row>
      <xdr:rowOff>102162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571750" y="545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118689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393461" y="52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62448</xdr:rowOff>
    </xdr:from>
    <xdr:to>
      <xdr:col>10</xdr:col>
      <xdr:colOff>165100</xdr:colOff>
      <xdr:row>33</xdr:row>
      <xdr:rowOff>164048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778000" y="55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9125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580661" y="52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53141</xdr:rowOff>
    </xdr:from>
    <xdr:to>
      <xdr:col>6</xdr:col>
      <xdr:colOff>38100</xdr:colOff>
      <xdr:row>33</xdr:row>
      <xdr:rowOff>154741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984250" y="55077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171268</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786911" y="52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176395" y="8267633"/>
          <a:ext cx="1270" cy="149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229100" y="97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9759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229100" y="8055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108450" y="8267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53857</xdr:rowOff>
    </xdr:from>
    <xdr:to>
      <xdr:col>24</xdr:col>
      <xdr:colOff>63500</xdr:colOff>
      <xdr:row>58</xdr:row>
      <xdr:rowOff>69560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429000" y="9636007"/>
          <a:ext cx="749300" cy="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229100" y="9414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127500" y="9556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53857</xdr:rowOff>
    </xdr:from>
    <xdr:to>
      <xdr:col>19</xdr:col>
      <xdr:colOff>177800</xdr:colOff>
      <xdr:row>58</xdr:row>
      <xdr:rowOff>59431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622550" y="9636007"/>
          <a:ext cx="80645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384550" y="95470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154895" y="932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15173</xdr:rowOff>
    </xdr:from>
    <xdr:to>
      <xdr:col>15</xdr:col>
      <xdr:colOff>50800</xdr:colOff>
      <xdr:row>58</xdr:row>
      <xdr:rowOff>59431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828800" y="9432223"/>
          <a:ext cx="793750" cy="20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571750" y="95658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361145" y="934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15173</xdr:rowOff>
    </xdr:from>
    <xdr:to>
      <xdr:col>10</xdr:col>
      <xdr:colOff>114300</xdr:colOff>
      <xdr:row>58</xdr:row>
      <xdr:rowOff>107303</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028700" y="9432223"/>
          <a:ext cx="800100" cy="25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778000" y="9495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548345" y="958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984250" y="96193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754595" y="940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18760</xdr:rowOff>
    </xdr:from>
    <xdr:to>
      <xdr:col>24</xdr:col>
      <xdr:colOff>114300</xdr:colOff>
      <xdr:row>58</xdr:row>
      <xdr:rowOff>120360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127500" y="96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229100" y="953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3057</xdr:rowOff>
    </xdr:from>
    <xdr:to>
      <xdr:col>20</xdr:col>
      <xdr:colOff>38100</xdr:colOff>
      <xdr:row>58</xdr:row>
      <xdr:rowOff>104657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384550" y="95852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95784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154895" y="967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8631</xdr:rowOff>
    </xdr:from>
    <xdr:to>
      <xdr:col>15</xdr:col>
      <xdr:colOff>101600</xdr:colOff>
      <xdr:row>58</xdr:row>
      <xdr:rowOff>110231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571750" y="95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101358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361145" y="968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135823</xdr:rowOff>
    </xdr:from>
    <xdr:to>
      <xdr:col>10</xdr:col>
      <xdr:colOff>165100</xdr:colOff>
      <xdr:row>57</xdr:row>
      <xdr:rowOff>65973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778000" y="9387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82500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548345" y="916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56503</xdr:rowOff>
    </xdr:from>
    <xdr:to>
      <xdr:col>6</xdr:col>
      <xdr:colOff>38100</xdr:colOff>
      <xdr:row>58</xdr:row>
      <xdr:rowOff>158103</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984250" y="96386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149230</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54595" y="97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176395" y="11772329"/>
          <a:ext cx="1270" cy="12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229100" y="1299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29883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229100" y="1156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108450" y="11772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142970</xdr:rowOff>
    </xdr:from>
    <xdr:to>
      <xdr:col>24</xdr:col>
      <xdr:colOff>63500</xdr:colOff>
      <xdr:row>76</xdr:row>
      <xdr:rowOff>166412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429000" y="12696920"/>
          <a:ext cx="7493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229100" y="12628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127500" y="126499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133944</xdr:rowOff>
    </xdr:from>
    <xdr:to>
      <xdr:col>19</xdr:col>
      <xdr:colOff>177800</xdr:colOff>
      <xdr:row>76</xdr:row>
      <xdr:rowOff>166412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622550" y="12687894"/>
          <a:ext cx="806450" cy="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384550" y="127020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154895" y="1278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133944</xdr:rowOff>
    </xdr:from>
    <xdr:to>
      <xdr:col>15</xdr:col>
      <xdr:colOff>50800</xdr:colOff>
      <xdr:row>77</xdr:row>
      <xdr:rowOff>22180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828800" y="12687894"/>
          <a:ext cx="793750" cy="5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571750" y="12668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361145" y="127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22180</xdr:rowOff>
    </xdr:from>
    <xdr:to>
      <xdr:col>10</xdr:col>
      <xdr:colOff>114300</xdr:colOff>
      <xdr:row>77</xdr:row>
      <xdr:rowOff>67447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028700" y="12741230"/>
          <a:ext cx="800100" cy="4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778000" y="1277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548345" y="128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984250" y="127876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754595" y="1288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92170</xdr:rowOff>
    </xdr:from>
    <xdr:to>
      <xdr:col>24</xdr:col>
      <xdr:colOff>114300</xdr:colOff>
      <xdr:row>77</xdr:row>
      <xdr:rowOff>22320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127500" y="12646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115047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229100" y="125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115612</xdr:rowOff>
    </xdr:from>
    <xdr:to>
      <xdr:col>20</xdr:col>
      <xdr:colOff>38100</xdr:colOff>
      <xdr:row>77</xdr:row>
      <xdr:rowOff>45762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384550" y="126695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62289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154895" y="1245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83144</xdr:rowOff>
    </xdr:from>
    <xdr:to>
      <xdr:col>15</xdr:col>
      <xdr:colOff>101600</xdr:colOff>
      <xdr:row>77</xdr:row>
      <xdr:rowOff>13294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571750" y="12637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29820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361145" y="1241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142830</xdr:rowOff>
    </xdr:from>
    <xdr:to>
      <xdr:col>10</xdr:col>
      <xdr:colOff>165100</xdr:colOff>
      <xdr:row>77</xdr:row>
      <xdr:rowOff>72980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778000" y="12696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89508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548345" y="1247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16647</xdr:rowOff>
    </xdr:from>
    <xdr:to>
      <xdr:col>6</xdr:col>
      <xdr:colOff>38100</xdr:colOff>
      <xdr:row>77</xdr:row>
      <xdr:rowOff>118247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984250" y="127356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134774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54595" y="1252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4751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770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313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86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176395" y="151644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229100" y="1637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63571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229100" y="149459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5164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121312</xdr:rowOff>
    </xdr:from>
    <xdr:to>
      <xdr:col>24</xdr:col>
      <xdr:colOff>63500</xdr:colOff>
      <xdr:row>98</xdr:row>
      <xdr:rowOff>121963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29000" y="16351912"/>
          <a:ext cx="7493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229100" y="16117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127500" y="1626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120932</xdr:rowOff>
    </xdr:from>
    <xdr:to>
      <xdr:col>19</xdr:col>
      <xdr:colOff>177800</xdr:colOff>
      <xdr:row>98</xdr:row>
      <xdr:rowOff>121963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622550" y="16351532"/>
          <a:ext cx="80645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384550" y="16276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187211" y="1605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120932</xdr:rowOff>
    </xdr:from>
    <xdr:to>
      <xdr:col>15</xdr:col>
      <xdr:colOff>50800</xdr:colOff>
      <xdr:row>98</xdr:row>
      <xdr:rowOff>125220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828800" y="16351532"/>
          <a:ext cx="79375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571750" y="1627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393461" y="160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123627</xdr:rowOff>
    </xdr:from>
    <xdr:to>
      <xdr:col>10</xdr:col>
      <xdr:colOff>114300</xdr:colOff>
      <xdr:row>98</xdr:row>
      <xdr:rowOff>125220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028700" y="16354227"/>
          <a:ext cx="800100" cy="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778000" y="1628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80661" y="1605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984250" y="16286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86911" y="1606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70512</xdr:rowOff>
    </xdr:from>
    <xdr:to>
      <xdr:col>24</xdr:col>
      <xdr:colOff>114300</xdr:colOff>
      <xdr:row>99</xdr:row>
      <xdr:rowOff>662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127500" y="163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229100" y="1624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71163</xdr:rowOff>
    </xdr:from>
    <xdr:to>
      <xdr:col>20</xdr:col>
      <xdr:colOff>38100</xdr:colOff>
      <xdr:row>99</xdr:row>
      <xdr:rowOff>1313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384550" y="163017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163890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187211" y="163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70132</xdr:rowOff>
    </xdr:from>
    <xdr:to>
      <xdr:col>15</xdr:col>
      <xdr:colOff>101600</xdr:colOff>
      <xdr:row>99</xdr:row>
      <xdr:rowOff>282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571750" y="163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162859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393461" y="163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74420</xdr:rowOff>
    </xdr:from>
    <xdr:to>
      <xdr:col>10</xdr:col>
      <xdr:colOff>165100</xdr:colOff>
      <xdr:row>99</xdr:row>
      <xdr:rowOff>4570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778000" y="163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167147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580661" y="163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72827</xdr:rowOff>
    </xdr:from>
    <xdr:to>
      <xdr:col>6</xdr:col>
      <xdr:colOff>38100</xdr:colOff>
      <xdr:row>99</xdr:row>
      <xdr:rowOff>2977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984250" y="16303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165554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86911" y="1639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30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2656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2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82151" y="507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427845" y="5089792"/>
          <a:ext cx="1270" cy="121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9480550" y="6309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9480550" y="487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5089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100552</xdr:rowOff>
    </xdr:from>
    <xdr:to>
      <xdr:col>55</xdr:col>
      <xdr:colOff>0</xdr:colOff>
      <xdr:row>37</xdr:row>
      <xdr:rowOff>102495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686800" y="6215602"/>
          <a:ext cx="74295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9480550" y="61879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398000" y="6209493"/>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102495</xdr:rowOff>
    </xdr:from>
    <xdr:to>
      <xdr:col>50</xdr:col>
      <xdr:colOff>114300</xdr:colOff>
      <xdr:row>37</xdr:row>
      <xdr:rowOff>104496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86700" y="6217545"/>
          <a:ext cx="8001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36000" y="6203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470978" y="628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104496</xdr:rowOff>
    </xdr:from>
    <xdr:to>
      <xdr:col>45</xdr:col>
      <xdr:colOff>177800</xdr:colOff>
      <xdr:row>37</xdr:row>
      <xdr:rowOff>106724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080250" y="6219546"/>
          <a:ext cx="806450" cy="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42250" y="62137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716467" y="630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106724</xdr:rowOff>
    </xdr:from>
    <xdr:to>
      <xdr:col>41</xdr:col>
      <xdr:colOff>50800</xdr:colOff>
      <xdr:row>37</xdr:row>
      <xdr:rowOff>108267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286500" y="6221774"/>
          <a:ext cx="79375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029450" y="62018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864428" y="628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235700" y="6192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170425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070678" y="627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49752</xdr:rowOff>
    </xdr:from>
    <xdr:to>
      <xdr:col>55</xdr:col>
      <xdr:colOff>50800</xdr:colOff>
      <xdr:row>37</xdr:row>
      <xdr:rowOff>151352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398000" y="61648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9129</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9480550" y="595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51695</xdr:rowOff>
    </xdr:from>
    <xdr:to>
      <xdr:col>50</xdr:col>
      <xdr:colOff>165100</xdr:colOff>
      <xdr:row>37</xdr:row>
      <xdr:rowOff>153295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36000" y="61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169822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470978" y="594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53696</xdr:rowOff>
    </xdr:from>
    <xdr:to>
      <xdr:col>46</xdr:col>
      <xdr:colOff>38100</xdr:colOff>
      <xdr:row>37</xdr:row>
      <xdr:rowOff>155296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42250" y="61687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373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7228" y="59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55924</xdr:rowOff>
    </xdr:from>
    <xdr:to>
      <xdr:col>41</xdr:col>
      <xdr:colOff>101600</xdr:colOff>
      <xdr:row>37</xdr:row>
      <xdr:rowOff>157524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029450" y="61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2601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64428" y="595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57467</xdr:rowOff>
    </xdr:from>
    <xdr:to>
      <xdr:col>36</xdr:col>
      <xdr:colOff>165100</xdr:colOff>
      <xdr:row>37</xdr:row>
      <xdr:rowOff>159068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235700" y="61725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4144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070678" y="595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427845" y="8271049"/>
          <a:ext cx="1270" cy="1443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9480550" y="971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359900" y="9714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9480550" y="805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8271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142201</xdr:rowOff>
    </xdr:from>
    <xdr:to>
      <xdr:col>55</xdr:col>
      <xdr:colOff>0</xdr:colOff>
      <xdr:row>56</xdr:row>
      <xdr:rowOff>142603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686800" y="9394151"/>
          <a:ext cx="74295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9480550" y="9419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398000" y="94414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142201</xdr:rowOff>
    </xdr:from>
    <xdr:to>
      <xdr:col>50</xdr:col>
      <xdr:colOff>114300</xdr:colOff>
      <xdr:row>57</xdr:row>
      <xdr:rowOff>24518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86700" y="9394151"/>
          <a:ext cx="800100" cy="4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36000" y="945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38661" y="95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24518</xdr:rowOff>
    </xdr:from>
    <xdr:to>
      <xdr:col>45</xdr:col>
      <xdr:colOff>177800</xdr:colOff>
      <xdr:row>57</xdr:row>
      <xdr:rowOff>41205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080250" y="9441568"/>
          <a:ext cx="80645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42250" y="94453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44911" y="953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41205</xdr:rowOff>
    </xdr:from>
    <xdr:to>
      <xdr:col>41</xdr:col>
      <xdr:colOff>50800</xdr:colOff>
      <xdr:row>57</xdr:row>
      <xdr:rowOff>56933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286500" y="9458255"/>
          <a:ext cx="79375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029450" y="947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851161" y="95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235700" y="946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038361" y="95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91803</xdr:rowOff>
    </xdr:from>
    <xdr:to>
      <xdr:col>55</xdr:col>
      <xdr:colOff>50800</xdr:colOff>
      <xdr:row>57</xdr:row>
      <xdr:rowOff>21953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398000" y="9343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114680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9480550" y="92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91401</xdr:rowOff>
    </xdr:from>
    <xdr:to>
      <xdr:col>50</xdr:col>
      <xdr:colOff>165100</xdr:colOff>
      <xdr:row>57</xdr:row>
      <xdr:rowOff>21551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36000" y="93433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38078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38661" y="91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145168</xdr:rowOff>
    </xdr:from>
    <xdr:to>
      <xdr:col>46</xdr:col>
      <xdr:colOff>38100</xdr:colOff>
      <xdr:row>57</xdr:row>
      <xdr:rowOff>75318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42250" y="93971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91845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44911" y="917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161855</xdr:rowOff>
    </xdr:from>
    <xdr:to>
      <xdr:col>41</xdr:col>
      <xdr:colOff>101600</xdr:colOff>
      <xdr:row>57</xdr:row>
      <xdr:rowOff>92005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029450" y="9413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108532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51161" y="919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6133</xdr:rowOff>
    </xdr:from>
    <xdr:to>
      <xdr:col>36</xdr:col>
      <xdr:colOff>165100</xdr:colOff>
      <xdr:row>57</xdr:row>
      <xdr:rowOff>107733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235700" y="94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124260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038361" y="921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7845" y="11688001"/>
          <a:ext cx="1270" cy="1400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09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0888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146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16880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555</xdr:rowOff>
    </xdr:from>
    <xdr:to>
      <xdr:col>55</xdr:col>
      <xdr:colOff>0</xdr:colOff>
      <xdr:row>78</xdr:row>
      <xdr:rowOff>74081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686800" y="12719605"/>
          <a:ext cx="742950" cy="23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274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2885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555</xdr:rowOff>
    </xdr:from>
    <xdr:to>
      <xdr:col>50</xdr:col>
      <xdr:colOff>114300</xdr:colOff>
      <xdr:row>77</xdr:row>
      <xdr:rowOff>15167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86700" y="12719605"/>
          <a:ext cx="8001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2881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661" y="1296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15167</xdr:rowOff>
    </xdr:from>
    <xdr:to>
      <xdr:col>45</xdr:col>
      <xdr:colOff>177800</xdr:colOff>
      <xdr:row>77</xdr:row>
      <xdr:rowOff>132499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080250" y="12734217"/>
          <a:ext cx="806450" cy="1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28951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911" y="129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132499</xdr:rowOff>
    </xdr:from>
    <xdr:to>
      <xdr:col>41</xdr:col>
      <xdr:colOff>50800</xdr:colOff>
      <xdr:row>77</xdr:row>
      <xdr:rowOff>137620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286500" y="12851549"/>
          <a:ext cx="79375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289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161" y="1299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291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361" y="1300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23281</xdr:rowOff>
    </xdr:from>
    <xdr:to>
      <xdr:col>55</xdr:col>
      <xdr:colOff>50800</xdr:colOff>
      <xdr:row>78</xdr:row>
      <xdr:rowOff>124881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29074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1708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288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121205</xdr:rowOff>
    </xdr:from>
    <xdr:to>
      <xdr:col>50</xdr:col>
      <xdr:colOff>165100</xdr:colOff>
      <xdr:row>77</xdr:row>
      <xdr:rowOff>51355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2675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67882</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06345" y="1245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135817</xdr:rowOff>
    </xdr:from>
    <xdr:to>
      <xdr:col>46</xdr:col>
      <xdr:colOff>38100</xdr:colOff>
      <xdr:row>77</xdr:row>
      <xdr:rowOff>65967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26897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82494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44911" y="1247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81699</xdr:rowOff>
    </xdr:from>
    <xdr:to>
      <xdr:col>41</xdr:col>
      <xdr:colOff>101600</xdr:colOff>
      <xdr:row>78</xdr:row>
      <xdr:rowOff>11849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2800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28376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51161" y="1258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86820</xdr:rowOff>
    </xdr:from>
    <xdr:to>
      <xdr:col>36</xdr:col>
      <xdr:colOff>165100</xdr:colOff>
      <xdr:row>78</xdr:row>
      <xdr:rowOff>16970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2805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33497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38361" y="125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9427845" y="150541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9480550" y="1628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62851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9480550" y="148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5054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43879</xdr:rowOff>
    </xdr:from>
    <xdr:to>
      <xdr:col>55</xdr:col>
      <xdr:colOff>0</xdr:colOff>
      <xdr:row>97</xdr:row>
      <xdr:rowOff>84607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686800" y="16103029"/>
          <a:ext cx="74295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9480550" y="1577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398000" y="159190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43879</xdr:rowOff>
    </xdr:from>
    <xdr:to>
      <xdr:col>50</xdr:col>
      <xdr:colOff>114300</xdr:colOff>
      <xdr:row>97</xdr:row>
      <xdr:rowOff>91044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86700" y="16103029"/>
          <a:ext cx="800100" cy="4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36000" y="159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38661" y="157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91044</xdr:rowOff>
    </xdr:from>
    <xdr:to>
      <xdr:col>45</xdr:col>
      <xdr:colOff>177800</xdr:colOff>
      <xdr:row>97</xdr:row>
      <xdr:rowOff>99955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080250" y="16150194"/>
          <a:ext cx="80645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42250" y="159410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44911" y="1571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99955</xdr:rowOff>
    </xdr:from>
    <xdr:to>
      <xdr:col>41</xdr:col>
      <xdr:colOff>50800</xdr:colOff>
      <xdr:row>97</xdr:row>
      <xdr:rowOff>130066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286500" y="16159105"/>
          <a:ext cx="79375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029450" y="1596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851161" y="1573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235700" y="1590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038361" y="1567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33807</xdr:rowOff>
    </xdr:from>
    <xdr:to>
      <xdr:col>55</xdr:col>
      <xdr:colOff>50800</xdr:colOff>
      <xdr:row>97</xdr:row>
      <xdr:rowOff>135407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398000" y="160929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12234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9480550" y="160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164529</xdr:rowOff>
    </xdr:from>
    <xdr:to>
      <xdr:col>50</xdr:col>
      <xdr:colOff>165100</xdr:colOff>
      <xdr:row>97</xdr:row>
      <xdr:rowOff>94679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36000" y="160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85806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38661" y="1614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40244</xdr:rowOff>
    </xdr:from>
    <xdr:to>
      <xdr:col>46</xdr:col>
      <xdr:colOff>38100</xdr:colOff>
      <xdr:row>97</xdr:row>
      <xdr:rowOff>141844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42250" y="160993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132971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44911" y="1619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49155</xdr:rowOff>
    </xdr:from>
    <xdr:to>
      <xdr:col>41</xdr:col>
      <xdr:colOff>101600</xdr:colOff>
      <xdr:row>97</xdr:row>
      <xdr:rowOff>150755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029450" y="16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141882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851161" y="1620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79266</xdr:rowOff>
    </xdr:from>
    <xdr:to>
      <xdr:col>36</xdr:col>
      <xdr:colOff>165100</xdr:colOff>
      <xdr:row>98</xdr:row>
      <xdr:rowOff>9416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235700" y="1613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38361" y="1623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073360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6694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698345" y="5182703"/>
          <a:ext cx="1269" cy="137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4744700" y="65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611350" y="6557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4744700" y="496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51827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51264</xdr:rowOff>
    </xdr:from>
    <xdr:to>
      <xdr:col>85</xdr:col>
      <xdr:colOff>127000</xdr:colOff>
      <xdr:row>38</xdr:row>
      <xdr:rowOff>53828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938250" y="6331414"/>
          <a:ext cx="762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4744700" y="6045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649450" y="61875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53828</xdr:rowOff>
    </xdr:from>
    <xdr:to>
      <xdr:col>81</xdr:col>
      <xdr:colOff>50800</xdr:colOff>
      <xdr:row>39</xdr:row>
      <xdr:rowOff>6786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144500" y="6333978"/>
          <a:ext cx="793750" cy="1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887450" y="62008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709161" y="598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6786</xdr:rowOff>
    </xdr:from>
    <xdr:to>
      <xdr:col>76</xdr:col>
      <xdr:colOff>114300</xdr:colOff>
      <xdr:row>39</xdr:row>
      <xdr:rowOff>37173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344400" y="6452036"/>
          <a:ext cx="800100" cy="3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093700" y="6213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896361" y="59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12288</xdr:rowOff>
    </xdr:from>
    <xdr:to>
      <xdr:col>71</xdr:col>
      <xdr:colOff>177800</xdr:colOff>
      <xdr:row>39</xdr:row>
      <xdr:rowOff>37173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1537950" y="6457538"/>
          <a:ext cx="80645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299950" y="61932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102611" y="597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1487150" y="623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1308861" y="60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xdr:rowOff>
    </xdr:from>
    <xdr:to>
      <xdr:col>85</xdr:col>
      <xdr:colOff>177800</xdr:colOff>
      <xdr:row>38</xdr:row>
      <xdr:rowOff>102064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649450" y="62806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150341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4744700" y="626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3028</xdr:rowOff>
    </xdr:from>
    <xdr:to>
      <xdr:col>81</xdr:col>
      <xdr:colOff>101600</xdr:colOff>
      <xdr:row>38</xdr:row>
      <xdr:rowOff>104628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887450" y="62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95755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09161" y="637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127436</xdr:rowOff>
    </xdr:from>
    <xdr:to>
      <xdr:col>76</xdr:col>
      <xdr:colOff>165100</xdr:colOff>
      <xdr:row>39</xdr:row>
      <xdr:rowOff>57586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093700" y="6407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48713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896361" y="64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157823</xdr:rowOff>
    </xdr:from>
    <xdr:to>
      <xdr:col>72</xdr:col>
      <xdr:colOff>38100</xdr:colOff>
      <xdr:row>39</xdr:row>
      <xdr:rowOff>87973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299950" y="64379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79100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102611" y="652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132938</xdr:rowOff>
    </xdr:from>
    <xdr:to>
      <xdr:col>67</xdr:col>
      <xdr:colOff>101600</xdr:colOff>
      <xdr:row>39</xdr:row>
      <xdr:rowOff>63088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1487150" y="6413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54215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308861" y="649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698345" y="8499551"/>
          <a:ext cx="1269" cy="113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4744700" y="963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611350" y="9635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4744700" y="828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611350" y="8499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134629</xdr:rowOff>
    </xdr:from>
    <xdr:to>
      <xdr:col>85</xdr:col>
      <xdr:colOff>127000</xdr:colOff>
      <xdr:row>54</xdr:row>
      <xdr:rowOff>55552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938250" y="8891279"/>
          <a:ext cx="762000" cy="8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4744700" y="939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649450" y="94145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55552</xdr:rowOff>
    </xdr:from>
    <xdr:to>
      <xdr:col>81</xdr:col>
      <xdr:colOff>50800</xdr:colOff>
      <xdr:row>57</xdr:row>
      <xdr:rowOff>5294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144500" y="8977302"/>
          <a:ext cx="793750" cy="4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887450" y="9419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709161" y="950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5294</xdr:rowOff>
    </xdr:from>
    <xdr:to>
      <xdr:col>76</xdr:col>
      <xdr:colOff>114300</xdr:colOff>
      <xdr:row>57</xdr:row>
      <xdr:rowOff>124323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344400" y="9422344"/>
          <a:ext cx="800100" cy="11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093700" y="944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896361" y="95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124323</xdr:rowOff>
    </xdr:from>
    <xdr:to>
      <xdr:col>71</xdr:col>
      <xdr:colOff>177800</xdr:colOff>
      <xdr:row>57</xdr:row>
      <xdr:rowOff>145552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1537950" y="9541373"/>
          <a:ext cx="80645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299950" y="9426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102611" y="921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1487150" y="943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08861" y="922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83829</xdr:rowOff>
    </xdr:from>
    <xdr:to>
      <xdr:col>85</xdr:col>
      <xdr:colOff>177800</xdr:colOff>
      <xdr:row>54</xdr:row>
      <xdr:rowOff>13979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649450" y="88404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106706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4744700" y="869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4752</xdr:rowOff>
    </xdr:from>
    <xdr:to>
      <xdr:col>81</xdr:col>
      <xdr:colOff>101600</xdr:colOff>
      <xdr:row>54</xdr:row>
      <xdr:rowOff>106352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887450" y="892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122879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676845" y="87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125944</xdr:rowOff>
    </xdr:from>
    <xdr:to>
      <xdr:col>76</xdr:col>
      <xdr:colOff>165100</xdr:colOff>
      <xdr:row>57</xdr:row>
      <xdr:rowOff>56094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093700" y="93778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72621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864045" y="915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73523</xdr:rowOff>
    </xdr:from>
    <xdr:to>
      <xdr:col>72</xdr:col>
      <xdr:colOff>38100</xdr:colOff>
      <xdr:row>58</xdr:row>
      <xdr:rowOff>3673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299950" y="94905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166250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02611" y="958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94752</xdr:rowOff>
    </xdr:from>
    <xdr:to>
      <xdr:col>67</xdr:col>
      <xdr:colOff>101600</xdr:colOff>
      <xdr:row>58</xdr:row>
      <xdr:rowOff>24902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1487150" y="95118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16029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308861" y="95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698345" y="11578355"/>
          <a:ext cx="1269" cy="156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474470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4744700" y="1136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1578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38452</xdr:rowOff>
    </xdr:from>
    <xdr:to>
      <xdr:col>85</xdr:col>
      <xdr:colOff>127000</xdr:colOff>
      <xdr:row>76</xdr:row>
      <xdr:rowOff>74898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938250" y="12427302"/>
          <a:ext cx="762000" cy="20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4744700" y="12955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649450" y="129769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74898</xdr:rowOff>
    </xdr:from>
    <xdr:to>
      <xdr:col>81</xdr:col>
      <xdr:colOff>50800</xdr:colOff>
      <xdr:row>77</xdr:row>
      <xdr:rowOff>12326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144500" y="12628848"/>
          <a:ext cx="793750" cy="10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887450" y="130129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722428" y="1309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12326</xdr:rowOff>
    </xdr:from>
    <xdr:to>
      <xdr:col>76</xdr:col>
      <xdr:colOff>114300</xdr:colOff>
      <xdr:row>79</xdr:row>
      <xdr:rowOff>85303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344400" y="12731376"/>
          <a:ext cx="800100" cy="40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093700" y="12993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896361" y="130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97344</xdr:rowOff>
    </xdr:from>
    <xdr:to>
      <xdr:col>71</xdr:col>
      <xdr:colOff>177800</xdr:colOff>
      <xdr:row>79</xdr:row>
      <xdr:rowOff>85303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1537950" y="12981494"/>
          <a:ext cx="806450" cy="15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299950" y="12960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102611" y="127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1487150" y="12965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308861" y="1305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159102</xdr:rowOff>
    </xdr:from>
    <xdr:to>
      <xdr:col>85</xdr:col>
      <xdr:colOff>177800</xdr:colOff>
      <xdr:row>75</xdr:row>
      <xdr:rowOff>89252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649450" y="12382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10529</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4744700" y="122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24098</xdr:rowOff>
    </xdr:from>
    <xdr:to>
      <xdr:col>81</xdr:col>
      <xdr:colOff>101600</xdr:colOff>
      <xdr:row>76</xdr:row>
      <xdr:rowOff>125698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887450" y="125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142224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709161" y="1236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132976</xdr:rowOff>
    </xdr:from>
    <xdr:to>
      <xdr:col>76</xdr:col>
      <xdr:colOff>165100</xdr:colOff>
      <xdr:row>77</xdr:row>
      <xdr:rowOff>63126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093700" y="126869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79653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896361" y="1246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34503</xdr:rowOff>
    </xdr:from>
    <xdr:to>
      <xdr:col>72</xdr:col>
      <xdr:colOff>38100</xdr:colOff>
      <xdr:row>79</xdr:row>
      <xdr:rowOff>136103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299950" y="130837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127230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34928" y="1317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46544</xdr:rowOff>
    </xdr:from>
    <xdr:to>
      <xdr:col>67</xdr:col>
      <xdr:colOff>101600</xdr:colOff>
      <xdr:row>78</xdr:row>
      <xdr:rowOff>148144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1487150" y="1293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164671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08861" y="1271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698345" y="14957075"/>
          <a:ext cx="1269" cy="14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4744700" y="1642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611350" y="16425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4744700" y="1473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611350" y="14957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13139</xdr:rowOff>
    </xdr:from>
    <xdr:to>
      <xdr:col>85</xdr:col>
      <xdr:colOff>127000</xdr:colOff>
      <xdr:row>97</xdr:row>
      <xdr:rowOff>48439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938250" y="16072289"/>
          <a:ext cx="7620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4744700" y="16034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649450" y="1605560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48439</xdr:rowOff>
    </xdr:from>
    <xdr:to>
      <xdr:col>81</xdr:col>
      <xdr:colOff>50800</xdr:colOff>
      <xdr:row>97</xdr:row>
      <xdr:rowOff>59302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144500" y="16107589"/>
          <a:ext cx="79375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887450" y="1606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709161" y="1615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59302</xdr:rowOff>
    </xdr:from>
    <xdr:to>
      <xdr:col>76</xdr:col>
      <xdr:colOff>114300</xdr:colOff>
      <xdr:row>97</xdr:row>
      <xdr:rowOff>89374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344400" y="16118452"/>
          <a:ext cx="800100" cy="3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093700" y="160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896361" y="161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89374</xdr:rowOff>
    </xdr:from>
    <xdr:to>
      <xdr:col>71</xdr:col>
      <xdr:colOff>177800</xdr:colOff>
      <xdr:row>97</xdr:row>
      <xdr:rowOff>96704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1537950" y="16148524"/>
          <a:ext cx="80645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299950" y="16119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102611" y="1621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1487150" y="161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308861" y="1621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133789</xdr:rowOff>
    </xdr:from>
    <xdr:to>
      <xdr:col>85</xdr:col>
      <xdr:colOff>177800</xdr:colOff>
      <xdr:row>97</xdr:row>
      <xdr:rowOff>63939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649450" y="160214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156666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4744700" y="1587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169089</xdr:rowOff>
    </xdr:from>
    <xdr:to>
      <xdr:col>81</xdr:col>
      <xdr:colOff>101600</xdr:colOff>
      <xdr:row>97</xdr:row>
      <xdr:rowOff>99239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887450" y="160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115766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709161" y="158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8502</xdr:rowOff>
    </xdr:from>
    <xdr:to>
      <xdr:col>76</xdr:col>
      <xdr:colOff>165100</xdr:colOff>
      <xdr:row>97</xdr:row>
      <xdr:rowOff>110102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093700" y="160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126629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896361" y="158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38574</xdr:rowOff>
    </xdr:from>
    <xdr:to>
      <xdr:col>72</xdr:col>
      <xdr:colOff>38100</xdr:colOff>
      <xdr:row>97</xdr:row>
      <xdr:rowOff>140174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299950" y="160977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156701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102611" y="1587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45904</xdr:rowOff>
    </xdr:from>
    <xdr:to>
      <xdr:col>67</xdr:col>
      <xdr:colOff>101600</xdr:colOff>
      <xdr:row>97</xdr:row>
      <xdr:rowOff>147504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1487150" y="161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164031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1308861" y="1588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19949795" y="5316276"/>
          <a:ext cx="1269" cy="110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0002500" y="6447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0002500" y="51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881850" y="53162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0002500" y="62058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900900" y="6348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157950" y="63533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032167" y="6134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345150" y="633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225717" y="612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7551400" y="63540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431967" y="6135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6757650" y="63533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6631867" y="6134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0002500" y="632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内順位の傾向としては、前年度と同様であり、最も高い順位は教育費及び災害復旧費となっている。まず、災害復旧費については性質別歳出決算と同様、令和５年台風７号被害に係る復旧関連費が数値の伸びに繋がっている。次に、教育費においては、前年度着工の小学校施設整備工事が進行していることに起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反対に、大きく数値を下げ類似団体内平均値を下回った商工費については、新型コロナウイルス感染症が５類へ移行したことに伴い、商工・観光支援事業費が前年度から減となったこと、及び長年多額の出資（前年度</a:t>
          </a:r>
          <a:r>
            <a:rPr kumimoji="1" lang="en-US" altLang="ja-JP" sz="1300" baseline="0">
              <a:latin typeface="ＭＳ Ｐゴシック" panose="020B0600070205080204" pitchFamily="50" charset="-128"/>
              <a:ea typeface="ＭＳ Ｐゴシック" panose="020B0600070205080204" pitchFamily="50" charset="-128"/>
            </a:rPr>
            <a:t>373</a:t>
          </a:r>
          <a:r>
            <a:rPr kumimoji="1" lang="ja-JP" altLang="en-US" sz="1300" baseline="0">
              <a:latin typeface="ＭＳ Ｐゴシック" panose="020B0600070205080204" pitchFamily="50" charset="-128"/>
              <a:ea typeface="ＭＳ Ｐゴシック" panose="020B0600070205080204" pitchFamily="50" charset="-128"/>
            </a:rPr>
            <a:t>百万円）を続けていた国民宿舎事業が、令和４年度をもって廃止となったことが主な要因である。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今年度もエネルギー等の物価高騰が国内経済に与えた影響は大きく、引き続き地方創生臨時交付金が措置され、多様な生活支援策等を講じたところである。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台風７号の甚大な被害により、多額の災害復旧費を計上しており（復旧費の大部分が次年度繰越）、最終予算額及び決算額ともに近年では最大規模のものとなった中、特別交付税措置などにより、本比率の水準を大きく落とすことがなか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引き続き全会計において資金不足（赤字）は生じていない。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なお、最も黒字額の大きい水道事業では、今年度から簡易水道事業と会計が一本化されたものの、従来の水準と変化なく、資金剰余額は前年度から</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百万円増となっている。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また、増加率の高い下水道事業及び集落排水処理事業については、令和５年度をもって法適化することに伴い、年度末に基金を全額取り崩したこともあり、合わせて</a:t>
          </a:r>
          <a:r>
            <a:rPr kumimoji="1" lang="en-US" altLang="ja-JP" sz="1400">
              <a:latin typeface="ＭＳ ゴシック" pitchFamily="49" charset="-128"/>
              <a:ea typeface="ＭＳ ゴシック" pitchFamily="49" charset="-128"/>
            </a:rPr>
            <a:t>159</a:t>
          </a:r>
          <a:r>
            <a:rPr kumimoji="1" lang="ja-JP" altLang="en-US" sz="1400">
              <a:latin typeface="ＭＳ ゴシック" pitchFamily="49" charset="-128"/>
              <a:ea typeface="ＭＳ ゴシック" pitchFamily="49" charset="-128"/>
            </a:rPr>
            <a:t>百万円の剰余額（前年度から</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百万円増）を計上している。ただし、当該事業は一般会計からの繰入による依存度が高いため、黒字額にのみ捉われないよう留意している。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3_&#24066;&#30010;&#26449;&#22238;&#31572;\09_&#19977;&#26397;&#30010;&#65288;0319&#65289;\313645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67387</v>
          </cell>
          <cell r="F3">
            <v>145139</v>
          </cell>
        </row>
        <row r="5">
          <cell r="A5" t="str">
            <v xml:space="preserve"> R02</v>
          </cell>
          <cell r="D5">
            <v>193238</v>
          </cell>
          <cell r="F5">
            <v>125391</v>
          </cell>
        </row>
        <row r="7">
          <cell r="A7" t="str">
            <v xml:space="preserve"> R03</v>
          </cell>
          <cell r="D7">
            <v>115649</v>
          </cell>
          <cell r="F7">
            <v>138402</v>
          </cell>
        </row>
        <row r="9">
          <cell r="A9" t="str">
            <v xml:space="preserve"> R04</v>
          </cell>
          <cell r="D9">
            <v>254301</v>
          </cell>
          <cell r="F9">
            <v>146367</v>
          </cell>
        </row>
        <row r="11">
          <cell r="A11" t="str">
            <v xml:space="preserve"> R05</v>
          </cell>
          <cell r="D11">
            <v>234092</v>
          </cell>
          <cell r="F11">
            <v>165181</v>
          </cell>
        </row>
        <row r="18">
          <cell r="B18" t="str">
            <v>R01</v>
          </cell>
          <cell r="C18" t="str">
            <v>R02</v>
          </cell>
          <cell r="D18" t="str">
            <v>R03</v>
          </cell>
          <cell r="E18" t="str">
            <v>R04</v>
          </cell>
          <cell r="F18" t="str">
            <v>R05</v>
          </cell>
        </row>
        <row r="19">
          <cell r="A19" t="str">
            <v>実質収支額</v>
          </cell>
          <cell r="B19">
            <v>4.01</v>
          </cell>
          <cell r="C19">
            <v>2.9</v>
          </cell>
          <cell r="D19">
            <v>1.6</v>
          </cell>
          <cell r="E19">
            <v>3.4</v>
          </cell>
          <cell r="F19">
            <v>5.19</v>
          </cell>
        </row>
        <row r="20">
          <cell r="A20" t="str">
            <v>財政調整基金残高</v>
          </cell>
          <cell r="B20">
            <v>30.21</v>
          </cell>
          <cell r="C20">
            <v>28.6</v>
          </cell>
          <cell r="D20">
            <v>25.57</v>
          </cell>
          <cell r="E20">
            <v>28.31</v>
          </cell>
          <cell r="F20">
            <v>28.1</v>
          </cell>
        </row>
        <row r="21">
          <cell r="A21" t="str">
            <v>実質単年度収支</v>
          </cell>
          <cell r="B21">
            <v>1.83</v>
          </cell>
          <cell r="C21">
            <v>-0.85</v>
          </cell>
          <cell r="D21">
            <v>-2.2599999999999998</v>
          </cell>
          <cell r="E21">
            <v>3.6</v>
          </cell>
          <cell r="F21">
            <v>1.85</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0.16</v>
          </cell>
          <cell r="F27" t="e">
            <v>#N/A</v>
          </cell>
          <cell r="G27">
            <v>0</v>
          </cell>
          <cell r="H27" t="e">
            <v>#N/A</v>
          </cell>
          <cell r="I27">
            <v>0.93</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温泉配当事業特別会計</v>
          </cell>
          <cell r="B29" t="e">
            <v>#N/A</v>
          </cell>
          <cell r="C29">
            <v>0.19</v>
          </cell>
          <cell r="D29" t="e">
            <v>#N/A</v>
          </cell>
          <cell r="E29">
            <v>0.09</v>
          </cell>
          <cell r="F29" t="e">
            <v>#N/A</v>
          </cell>
          <cell r="G29">
            <v>0.13</v>
          </cell>
          <cell r="H29" t="e">
            <v>#N/A</v>
          </cell>
          <cell r="I29">
            <v>0.05</v>
          </cell>
          <cell r="J29" t="e">
            <v>#N/A</v>
          </cell>
          <cell r="K29">
            <v>0</v>
          </cell>
        </row>
        <row r="30">
          <cell r="A30" t="str">
            <v>後期高齢者医療事業特別会計</v>
          </cell>
          <cell r="B30" t="e">
            <v>#N/A</v>
          </cell>
          <cell r="C30">
            <v>0.33</v>
          </cell>
          <cell r="D30" t="e">
            <v>#N/A</v>
          </cell>
          <cell r="E30">
            <v>0.01</v>
          </cell>
          <cell r="F30" t="e">
            <v>#N/A</v>
          </cell>
          <cell r="G30">
            <v>0.01</v>
          </cell>
          <cell r="H30" t="e">
            <v>#N/A</v>
          </cell>
          <cell r="I30">
            <v>0.09</v>
          </cell>
          <cell r="J30" t="e">
            <v>#N/A</v>
          </cell>
          <cell r="K30">
            <v>0.09</v>
          </cell>
        </row>
        <row r="31">
          <cell r="A31" t="str">
            <v>国民健康保険事業特別会計</v>
          </cell>
          <cell r="B31" t="e">
            <v>#N/A</v>
          </cell>
          <cell r="C31">
            <v>0.24</v>
          </cell>
          <cell r="D31" t="e">
            <v>#N/A</v>
          </cell>
          <cell r="E31">
            <v>0.19</v>
          </cell>
          <cell r="F31" t="e">
            <v>#N/A</v>
          </cell>
          <cell r="G31">
            <v>0.26</v>
          </cell>
          <cell r="H31" t="e">
            <v>#N/A</v>
          </cell>
          <cell r="I31">
            <v>0.45</v>
          </cell>
          <cell r="J31" t="e">
            <v>#N/A</v>
          </cell>
          <cell r="K31">
            <v>0.11</v>
          </cell>
        </row>
        <row r="32">
          <cell r="A32" t="str">
            <v>集落排水処理事業特別会計</v>
          </cell>
          <cell r="B32" t="e">
            <v>#N/A</v>
          </cell>
          <cell r="C32">
            <v>0</v>
          </cell>
          <cell r="D32" t="e">
            <v>#N/A</v>
          </cell>
          <cell r="E32">
            <v>0</v>
          </cell>
          <cell r="F32" t="e">
            <v>#N/A</v>
          </cell>
          <cell r="G32">
            <v>0</v>
          </cell>
          <cell r="H32" t="e">
            <v>#N/A</v>
          </cell>
          <cell r="I32">
            <v>0</v>
          </cell>
          <cell r="J32" t="e">
            <v>#N/A</v>
          </cell>
          <cell r="K32">
            <v>1.53</v>
          </cell>
        </row>
        <row r="33">
          <cell r="A33" t="str">
            <v>下水道事業特別会計</v>
          </cell>
          <cell r="B33" t="e">
            <v>#N/A</v>
          </cell>
          <cell r="C33">
            <v>0.45</v>
          </cell>
          <cell r="D33" t="e">
            <v>#N/A</v>
          </cell>
          <cell r="E33">
            <v>0.42</v>
          </cell>
          <cell r="F33" t="e">
            <v>#N/A</v>
          </cell>
          <cell r="G33">
            <v>0.4</v>
          </cell>
          <cell r="H33" t="e">
            <v>#N/A</v>
          </cell>
          <cell r="I33">
            <v>0.13</v>
          </cell>
          <cell r="J33" t="e">
            <v>#N/A</v>
          </cell>
          <cell r="K33">
            <v>3.42</v>
          </cell>
        </row>
        <row r="34">
          <cell r="A34" t="str">
            <v>介護保険事業特別会計</v>
          </cell>
          <cell r="B34" t="e">
            <v>#N/A</v>
          </cell>
          <cell r="C34">
            <v>2.35</v>
          </cell>
          <cell r="D34" t="e">
            <v>#N/A</v>
          </cell>
          <cell r="E34">
            <v>1.82</v>
          </cell>
          <cell r="F34" t="e">
            <v>#N/A</v>
          </cell>
          <cell r="G34">
            <v>3.72</v>
          </cell>
          <cell r="H34" t="e">
            <v>#N/A</v>
          </cell>
          <cell r="I34">
            <v>4.83</v>
          </cell>
          <cell r="J34" t="e">
            <v>#N/A</v>
          </cell>
          <cell r="K34">
            <v>4.17</v>
          </cell>
        </row>
        <row r="35">
          <cell r="A35" t="str">
            <v>一般会計</v>
          </cell>
          <cell r="B35" t="e">
            <v>#N/A</v>
          </cell>
          <cell r="C35">
            <v>4.01</v>
          </cell>
          <cell r="D35" t="e">
            <v>#N/A</v>
          </cell>
          <cell r="E35">
            <v>2.9</v>
          </cell>
          <cell r="F35" t="e">
            <v>#N/A</v>
          </cell>
          <cell r="G35">
            <v>1.6</v>
          </cell>
          <cell r="H35" t="e">
            <v>#N/A</v>
          </cell>
          <cell r="I35">
            <v>3.4</v>
          </cell>
          <cell r="J35" t="e">
            <v>#N/A</v>
          </cell>
          <cell r="K35">
            <v>5.18</v>
          </cell>
        </row>
        <row r="36">
          <cell r="A36" t="str">
            <v>水道事業会計</v>
          </cell>
          <cell r="B36" t="e">
            <v>#N/A</v>
          </cell>
          <cell r="C36">
            <v>9.94</v>
          </cell>
          <cell r="D36" t="e">
            <v>#N/A</v>
          </cell>
          <cell r="E36">
            <v>10.71</v>
          </cell>
          <cell r="F36" t="e">
            <v>#N/A</v>
          </cell>
          <cell r="G36">
            <v>11.16</v>
          </cell>
          <cell r="H36" t="e">
            <v>#N/A</v>
          </cell>
          <cell r="I36">
            <v>12.28</v>
          </cell>
          <cell r="J36" t="e">
            <v>#N/A</v>
          </cell>
          <cell r="K36">
            <v>13.97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502</v>
          </cell>
          <cell r="G42">
            <v>509</v>
          </cell>
          <cell r="J42">
            <v>516</v>
          </cell>
          <cell r="M42">
            <v>517</v>
          </cell>
          <cell r="P42">
            <v>537</v>
          </cell>
        </row>
        <row r="43">
          <cell r="A43" t="str">
            <v>一時借入金の利子</v>
          </cell>
          <cell r="B43">
            <v>0</v>
          </cell>
          <cell r="E43">
            <v>0</v>
          </cell>
          <cell r="H43">
            <v>0</v>
          </cell>
          <cell r="K43">
            <v>1</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14</v>
          </cell>
          <cell r="E45">
            <v>15</v>
          </cell>
          <cell r="H45">
            <v>17</v>
          </cell>
          <cell r="K45">
            <v>19</v>
          </cell>
          <cell r="N45">
            <v>20</v>
          </cell>
        </row>
        <row r="46">
          <cell r="A46" t="str">
            <v>公営企業債の元利償還金に対する繰入金</v>
          </cell>
          <cell r="B46">
            <v>197</v>
          </cell>
          <cell r="E46">
            <v>191</v>
          </cell>
          <cell r="H46">
            <v>187</v>
          </cell>
          <cell r="K46">
            <v>183</v>
          </cell>
          <cell r="N46">
            <v>188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492</v>
          </cell>
          <cell r="E49">
            <v>496</v>
          </cell>
          <cell r="H49">
            <v>533</v>
          </cell>
          <cell r="K49">
            <v>538</v>
          </cell>
          <cell r="N49">
            <v>583</v>
          </cell>
        </row>
        <row r="50">
          <cell r="A50" t="str">
            <v>実質公債費比率の分子</v>
          </cell>
          <cell r="B50" t="e">
            <v>#N/A</v>
          </cell>
          <cell r="C50">
            <v>201</v>
          </cell>
          <cell r="D50" t="e">
            <v>#N/A</v>
          </cell>
          <cell r="E50" t="e">
            <v>#N/A</v>
          </cell>
          <cell r="F50">
            <v>193</v>
          </cell>
          <cell r="G50" t="e">
            <v>#N/A</v>
          </cell>
          <cell r="H50" t="e">
            <v>#N/A</v>
          </cell>
          <cell r="I50">
            <v>221</v>
          </cell>
          <cell r="J50" t="e">
            <v>#N/A</v>
          </cell>
          <cell r="K50" t="e">
            <v>#N/A</v>
          </cell>
          <cell r="L50">
            <v>224</v>
          </cell>
          <cell r="M50" t="e">
            <v>#N/A</v>
          </cell>
          <cell r="N50" t="e">
            <v>#N/A</v>
          </cell>
          <cell r="O50">
            <v>254</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5408</v>
          </cell>
          <cell r="G56">
            <v>5586</v>
          </cell>
          <cell r="J56">
            <v>5573</v>
          </cell>
          <cell r="M56">
            <v>6006</v>
          </cell>
          <cell r="P56">
            <v>6267</v>
          </cell>
        </row>
        <row r="57">
          <cell r="A57" t="str">
            <v>充当可能特定歳入</v>
          </cell>
          <cell r="D57" t="str">
            <v>-</v>
          </cell>
          <cell r="G57">
            <v>55</v>
          </cell>
          <cell r="J57">
            <v>55</v>
          </cell>
          <cell r="M57">
            <v>55</v>
          </cell>
          <cell r="P57">
            <v>55</v>
          </cell>
        </row>
        <row r="58">
          <cell r="A58" t="str">
            <v>充当可能基金</v>
          </cell>
          <cell r="D58">
            <v>2455</v>
          </cell>
          <cell r="G58">
            <v>2608</v>
          </cell>
          <cell r="J58">
            <v>2887</v>
          </cell>
          <cell r="M58">
            <v>3255</v>
          </cell>
          <cell r="P58">
            <v>3755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619</v>
          </cell>
          <cell r="E62">
            <v>577</v>
          </cell>
          <cell r="H62">
            <v>564</v>
          </cell>
          <cell r="K62">
            <v>579</v>
          </cell>
          <cell r="N62">
            <v>571</v>
          </cell>
        </row>
        <row r="63">
          <cell r="A63" t="str">
            <v>組合等負担等見込額</v>
          </cell>
          <cell r="B63">
            <v>134</v>
          </cell>
          <cell r="E63">
            <v>146</v>
          </cell>
          <cell r="H63">
            <v>149</v>
          </cell>
          <cell r="K63">
            <v>131</v>
          </cell>
          <cell r="N63">
            <v>114</v>
          </cell>
        </row>
        <row r="64">
          <cell r="A64" t="str">
            <v>公営企業債等繰入見込額</v>
          </cell>
          <cell r="B64">
            <v>1328</v>
          </cell>
          <cell r="E64">
            <v>1320</v>
          </cell>
          <cell r="H64">
            <v>1237</v>
          </cell>
          <cell r="K64">
            <v>1138</v>
          </cell>
          <cell r="N64">
            <v>1285</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4906</v>
          </cell>
          <cell r="E66">
            <v>5224</v>
          </cell>
          <cell r="H66">
            <v>5298</v>
          </cell>
          <cell r="K66">
            <v>6032</v>
          </cell>
          <cell r="N66">
            <v>6462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839</v>
          </cell>
          <cell r="C72">
            <v>898</v>
          </cell>
          <cell r="D72">
            <v>899</v>
          </cell>
        </row>
        <row r="73">
          <cell r="A73" t="str">
            <v>減債基金</v>
          </cell>
          <cell r="B73">
            <v>1259</v>
          </cell>
          <cell r="C73">
            <v>1276</v>
          </cell>
          <cell r="D73">
            <v>1345</v>
          </cell>
        </row>
        <row r="74">
          <cell r="A74" t="str">
            <v>その他特定目的基金</v>
          </cell>
          <cell r="B74">
            <v>1071</v>
          </cell>
          <cell r="C74">
            <v>1174</v>
          </cell>
          <cell r="D74">
            <v>1218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75" thickBot="1" x14ac:dyDescent="0.2">
      <c r="B2" s="41" t="s">
        <v>16</v>
      </c>
      <c r="C2" s="41"/>
      <c r="D2" s="42"/>
    </row>
    <row r="3" spans="1:119" ht="18.75" customHeight="1" thickBot="1" x14ac:dyDescent="0.2">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15">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6521397</v>
      </c>
      <c r="BO4" s="346"/>
      <c r="BP4" s="346"/>
      <c r="BQ4" s="346"/>
      <c r="BR4" s="346"/>
      <c r="BS4" s="346"/>
      <c r="BT4" s="346"/>
      <c r="BU4" s="347"/>
      <c r="BV4" s="345">
        <v>6684884</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5.2</v>
      </c>
      <c r="CU4" s="352"/>
      <c r="CV4" s="352"/>
      <c r="CW4" s="352"/>
      <c r="CX4" s="352"/>
      <c r="CY4" s="352"/>
      <c r="CZ4" s="352"/>
      <c r="DA4" s="353"/>
      <c r="DB4" s="351">
        <v>3.4</v>
      </c>
      <c r="DC4" s="352"/>
      <c r="DD4" s="352"/>
      <c r="DE4" s="352"/>
      <c r="DF4" s="352"/>
      <c r="DG4" s="352"/>
      <c r="DH4" s="352"/>
      <c r="DI4" s="353"/>
    </row>
    <row r="5" spans="1:119" ht="18.75" customHeight="1" x14ac:dyDescent="0.15">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05" t="s">
        <v>29</v>
      </c>
      <c r="AN5" s="406"/>
      <c r="AO5" s="406"/>
      <c r="AP5" s="406"/>
      <c r="AQ5" s="406"/>
      <c r="AR5" s="406"/>
      <c r="AS5" s="406"/>
      <c r="AT5" s="407"/>
      <c r="AU5" s="408" t="s">
        <v>30</v>
      </c>
      <c r="AV5" s="409"/>
      <c r="AW5" s="409"/>
      <c r="AX5" s="409"/>
      <c r="AY5" s="410" t="s">
        <v>31</v>
      </c>
      <c r="AZ5" s="411"/>
      <c r="BA5" s="411"/>
      <c r="BB5" s="411"/>
      <c r="BC5" s="411"/>
      <c r="BD5" s="411"/>
      <c r="BE5" s="411"/>
      <c r="BF5" s="411"/>
      <c r="BG5" s="411"/>
      <c r="BH5" s="411"/>
      <c r="BI5" s="411"/>
      <c r="BJ5" s="411"/>
      <c r="BK5" s="411"/>
      <c r="BL5" s="411"/>
      <c r="BM5" s="412"/>
      <c r="BN5" s="413">
        <v>6267760</v>
      </c>
      <c r="BO5" s="414"/>
      <c r="BP5" s="414"/>
      <c r="BQ5" s="414"/>
      <c r="BR5" s="414"/>
      <c r="BS5" s="414"/>
      <c r="BT5" s="414"/>
      <c r="BU5" s="415"/>
      <c r="BV5" s="413">
        <v>6559422</v>
      </c>
      <c r="BW5" s="414"/>
      <c r="BX5" s="414"/>
      <c r="BY5" s="414"/>
      <c r="BZ5" s="414"/>
      <c r="CA5" s="414"/>
      <c r="CB5" s="414"/>
      <c r="CC5" s="415"/>
      <c r="CD5" s="416" t="s">
        <v>32</v>
      </c>
      <c r="CE5" s="417"/>
      <c r="CF5" s="417"/>
      <c r="CG5" s="417"/>
      <c r="CH5" s="417"/>
      <c r="CI5" s="417"/>
      <c r="CJ5" s="417"/>
      <c r="CK5" s="417"/>
      <c r="CL5" s="417"/>
      <c r="CM5" s="417"/>
      <c r="CN5" s="417"/>
      <c r="CO5" s="417"/>
      <c r="CP5" s="417"/>
      <c r="CQ5" s="417"/>
      <c r="CR5" s="417"/>
      <c r="CS5" s="418"/>
      <c r="CT5" s="379">
        <v>85</v>
      </c>
      <c r="CU5" s="380"/>
      <c r="CV5" s="380"/>
      <c r="CW5" s="380"/>
      <c r="CX5" s="380"/>
      <c r="CY5" s="380"/>
      <c r="CZ5" s="380"/>
      <c r="DA5" s="381"/>
      <c r="DB5" s="379">
        <v>83.3</v>
      </c>
      <c r="DC5" s="380"/>
      <c r="DD5" s="380"/>
      <c r="DE5" s="380"/>
      <c r="DF5" s="380"/>
      <c r="DG5" s="380"/>
      <c r="DH5" s="380"/>
      <c r="DI5" s="381"/>
    </row>
    <row r="6" spans="1:119" ht="18.75" customHeight="1" x14ac:dyDescent="0.15">
      <c r="A6" s="40"/>
      <c r="B6" s="382" t="s">
        <v>33</v>
      </c>
      <c r="C6" s="383"/>
      <c r="D6" s="383"/>
      <c r="E6" s="384"/>
      <c r="F6" s="384"/>
      <c r="G6" s="384"/>
      <c r="H6" s="384"/>
      <c r="I6" s="384"/>
      <c r="J6" s="384"/>
      <c r="K6" s="384"/>
      <c r="L6" s="384" t="s">
        <v>34</v>
      </c>
      <c r="M6" s="384"/>
      <c r="N6" s="384"/>
      <c r="O6" s="384"/>
      <c r="P6" s="384"/>
      <c r="Q6" s="384"/>
      <c r="R6" s="388"/>
      <c r="S6" s="388"/>
      <c r="T6" s="388"/>
      <c r="U6" s="388"/>
      <c r="V6" s="389"/>
      <c r="W6" s="392" t="s">
        <v>35</v>
      </c>
      <c r="X6" s="393"/>
      <c r="Y6" s="393"/>
      <c r="Z6" s="393"/>
      <c r="AA6" s="393"/>
      <c r="AB6" s="383"/>
      <c r="AC6" s="396" t="s">
        <v>36</v>
      </c>
      <c r="AD6" s="397"/>
      <c r="AE6" s="397"/>
      <c r="AF6" s="397"/>
      <c r="AG6" s="397"/>
      <c r="AH6" s="397"/>
      <c r="AI6" s="397"/>
      <c r="AJ6" s="397"/>
      <c r="AK6" s="397"/>
      <c r="AL6" s="398"/>
      <c r="AM6" s="405" t="s">
        <v>37</v>
      </c>
      <c r="AN6" s="406"/>
      <c r="AO6" s="406"/>
      <c r="AP6" s="406"/>
      <c r="AQ6" s="406"/>
      <c r="AR6" s="406"/>
      <c r="AS6" s="406"/>
      <c r="AT6" s="407"/>
      <c r="AU6" s="408" t="s">
        <v>30</v>
      </c>
      <c r="AV6" s="409"/>
      <c r="AW6" s="409"/>
      <c r="AX6" s="409"/>
      <c r="AY6" s="410" t="s">
        <v>38</v>
      </c>
      <c r="AZ6" s="411"/>
      <c r="BA6" s="411"/>
      <c r="BB6" s="411"/>
      <c r="BC6" s="411"/>
      <c r="BD6" s="411"/>
      <c r="BE6" s="411"/>
      <c r="BF6" s="411"/>
      <c r="BG6" s="411"/>
      <c r="BH6" s="411"/>
      <c r="BI6" s="411"/>
      <c r="BJ6" s="411"/>
      <c r="BK6" s="411"/>
      <c r="BL6" s="411"/>
      <c r="BM6" s="412"/>
      <c r="BN6" s="413">
        <v>253637</v>
      </c>
      <c r="BO6" s="414"/>
      <c r="BP6" s="414"/>
      <c r="BQ6" s="414"/>
      <c r="BR6" s="414"/>
      <c r="BS6" s="414"/>
      <c r="BT6" s="414"/>
      <c r="BU6" s="415"/>
      <c r="BV6" s="413">
        <v>125462</v>
      </c>
      <c r="BW6" s="414"/>
      <c r="BX6" s="414"/>
      <c r="BY6" s="414"/>
      <c r="BZ6" s="414"/>
      <c r="CA6" s="414"/>
      <c r="CB6" s="414"/>
      <c r="CC6" s="415"/>
      <c r="CD6" s="416" t="s">
        <v>39</v>
      </c>
      <c r="CE6" s="417"/>
      <c r="CF6" s="417"/>
      <c r="CG6" s="417"/>
      <c r="CH6" s="417"/>
      <c r="CI6" s="417"/>
      <c r="CJ6" s="417"/>
      <c r="CK6" s="417"/>
      <c r="CL6" s="417"/>
      <c r="CM6" s="417"/>
      <c r="CN6" s="417"/>
      <c r="CO6" s="417"/>
      <c r="CP6" s="417"/>
      <c r="CQ6" s="417"/>
      <c r="CR6" s="417"/>
      <c r="CS6" s="418"/>
      <c r="CT6" s="419">
        <v>85.3</v>
      </c>
      <c r="CU6" s="420"/>
      <c r="CV6" s="420"/>
      <c r="CW6" s="420"/>
      <c r="CX6" s="420"/>
      <c r="CY6" s="420"/>
      <c r="CZ6" s="420"/>
      <c r="DA6" s="421"/>
      <c r="DB6" s="419">
        <v>84.1</v>
      </c>
      <c r="DC6" s="420"/>
      <c r="DD6" s="420"/>
      <c r="DE6" s="420"/>
      <c r="DF6" s="420"/>
      <c r="DG6" s="420"/>
      <c r="DH6" s="420"/>
      <c r="DI6" s="421"/>
    </row>
    <row r="7" spans="1:119" ht="18.75" customHeight="1" x14ac:dyDescent="0.15">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399"/>
      <c r="AD7" s="400"/>
      <c r="AE7" s="400"/>
      <c r="AF7" s="400"/>
      <c r="AG7" s="400"/>
      <c r="AH7" s="400"/>
      <c r="AI7" s="400"/>
      <c r="AJ7" s="400"/>
      <c r="AK7" s="400"/>
      <c r="AL7" s="401"/>
      <c r="AM7" s="405" t="s">
        <v>40</v>
      </c>
      <c r="AN7" s="406"/>
      <c r="AO7" s="406"/>
      <c r="AP7" s="406"/>
      <c r="AQ7" s="406"/>
      <c r="AR7" s="406"/>
      <c r="AS7" s="406"/>
      <c r="AT7" s="407"/>
      <c r="AU7" s="408" t="s">
        <v>30</v>
      </c>
      <c r="AV7" s="409"/>
      <c r="AW7" s="409"/>
      <c r="AX7" s="409"/>
      <c r="AY7" s="410" t="s">
        <v>41</v>
      </c>
      <c r="AZ7" s="411"/>
      <c r="BA7" s="411"/>
      <c r="BB7" s="411"/>
      <c r="BC7" s="411"/>
      <c r="BD7" s="411"/>
      <c r="BE7" s="411"/>
      <c r="BF7" s="411"/>
      <c r="BG7" s="411"/>
      <c r="BH7" s="411"/>
      <c r="BI7" s="411"/>
      <c r="BJ7" s="411"/>
      <c r="BK7" s="411"/>
      <c r="BL7" s="411"/>
      <c r="BM7" s="412"/>
      <c r="BN7" s="413">
        <v>87606</v>
      </c>
      <c r="BO7" s="414"/>
      <c r="BP7" s="414"/>
      <c r="BQ7" s="414"/>
      <c r="BR7" s="414"/>
      <c r="BS7" s="414"/>
      <c r="BT7" s="414"/>
      <c r="BU7" s="415"/>
      <c r="BV7" s="413">
        <v>17489</v>
      </c>
      <c r="BW7" s="414"/>
      <c r="BX7" s="414"/>
      <c r="BY7" s="414"/>
      <c r="BZ7" s="414"/>
      <c r="CA7" s="414"/>
      <c r="CB7" s="414"/>
      <c r="CC7" s="415"/>
      <c r="CD7" s="416" t="s">
        <v>42</v>
      </c>
      <c r="CE7" s="417"/>
      <c r="CF7" s="417"/>
      <c r="CG7" s="417"/>
      <c r="CH7" s="417"/>
      <c r="CI7" s="417"/>
      <c r="CJ7" s="417"/>
      <c r="CK7" s="417"/>
      <c r="CL7" s="417"/>
      <c r="CM7" s="417"/>
      <c r="CN7" s="417"/>
      <c r="CO7" s="417"/>
      <c r="CP7" s="417"/>
      <c r="CQ7" s="417"/>
      <c r="CR7" s="417"/>
      <c r="CS7" s="418"/>
      <c r="CT7" s="413">
        <v>3200129</v>
      </c>
      <c r="CU7" s="414"/>
      <c r="CV7" s="414"/>
      <c r="CW7" s="414"/>
      <c r="CX7" s="414"/>
      <c r="CY7" s="414"/>
      <c r="CZ7" s="414"/>
      <c r="DA7" s="415"/>
      <c r="DB7" s="413">
        <v>3171514</v>
      </c>
      <c r="DC7" s="414"/>
      <c r="DD7" s="414"/>
      <c r="DE7" s="414"/>
      <c r="DF7" s="414"/>
      <c r="DG7" s="414"/>
      <c r="DH7" s="414"/>
      <c r="DI7" s="415"/>
    </row>
    <row r="8" spans="1:119" ht="18.75" customHeight="1" thickBot="1" x14ac:dyDescent="0.2">
      <c r="A8" s="40"/>
      <c r="B8" s="385"/>
      <c r="C8" s="386"/>
      <c r="D8" s="386"/>
      <c r="E8" s="387"/>
      <c r="F8" s="387"/>
      <c r="G8" s="387"/>
      <c r="H8" s="387"/>
      <c r="I8" s="387"/>
      <c r="J8" s="387"/>
      <c r="K8" s="387"/>
      <c r="L8" s="387"/>
      <c r="M8" s="387"/>
      <c r="N8" s="387"/>
      <c r="O8" s="387"/>
      <c r="P8" s="387"/>
      <c r="Q8" s="387"/>
      <c r="R8" s="390"/>
      <c r="S8" s="390"/>
      <c r="T8" s="390"/>
      <c r="U8" s="390"/>
      <c r="V8" s="391"/>
      <c r="W8" s="394"/>
      <c r="X8" s="395"/>
      <c r="Y8" s="395"/>
      <c r="Z8" s="395"/>
      <c r="AA8" s="395"/>
      <c r="AB8" s="386"/>
      <c r="AC8" s="402"/>
      <c r="AD8" s="403"/>
      <c r="AE8" s="403"/>
      <c r="AF8" s="403"/>
      <c r="AG8" s="403"/>
      <c r="AH8" s="403"/>
      <c r="AI8" s="403"/>
      <c r="AJ8" s="403"/>
      <c r="AK8" s="403"/>
      <c r="AL8" s="404"/>
      <c r="AM8" s="405" t="s">
        <v>43</v>
      </c>
      <c r="AN8" s="406"/>
      <c r="AO8" s="406"/>
      <c r="AP8" s="406"/>
      <c r="AQ8" s="406"/>
      <c r="AR8" s="406"/>
      <c r="AS8" s="406"/>
      <c r="AT8" s="407"/>
      <c r="AU8" s="408" t="s">
        <v>30</v>
      </c>
      <c r="AV8" s="409"/>
      <c r="AW8" s="409"/>
      <c r="AX8" s="409"/>
      <c r="AY8" s="410" t="s">
        <v>44</v>
      </c>
      <c r="AZ8" s="411"/>
      <c r="BA8" s="411"/>
      <c r="BB8" s="411"/>
      <c r="BC8" s="411"/>
      <c r="BD8" s="411"/>
      <c r="BE8" s="411"/>
      <c r="BF8" s="411"/>
      <c r="BG8" s="411"/>
      <c r="BH8" s="411"/>
      <c r="BI8" s="411"/>
      <c r="BJ8" s="411"/>
      <c r="BK8" s="411"/>
      <c r="BL8" s="411"/>
      <c r="BM8" s="412"/>
      <c r="BN8" s="413">
        <v>166031</v>
      </c>
      <c r="BO8" s="414"/>
      <c r="BP8" s="414"/>
      <c r="BQ8" s="414"/>
      <c r="BR8" s="414"/>
      <c r="BS8" s="414"/>
      <c r="BT8" s="414"/>
      <c r="BU8" s="415"/>
      <c r="BV8" s="413">
        <v>107973</v>
      </c>
      <c r="BW8" s="414"/>
      <c r="BX8" s="414"/>
      <c r="BY8" s="414"/>
      <c r="BZ8" s="414"/>
      <c r="CA8" s="414"/>
      <c r="CB8" s="414"/>
      <c r="CC8" s="415"/>
      <c r="CD8" s="416" t="s">
        <v>45</v>
      </c>
      <c r="CE8" s="417"/>
      <c r="CF8" s="417"/>
      <c r="CG8" s="417"/>
      <c r="CH8" s="417"/>
      <c r="CI8" s="417"/>
      <c r="CJ8" s="417"/>
      <c r="CK8" s="417"/>
      <c r="CL8" s="417"/>
      <c r="CM8" s="417"/>
      <c r="CN8" s="417"/>
      <c r="CO8" s="417"/>
      <c r="CP8" s="417"/>
      <c r="CQ8" s="417"/>
      <c r="CR8" s="417"/>
      <c r="CS8" s="418"/>
      <c r="CT8" s="422">
        <v>0.22</v>
      </c>
      <c r="CU8" s="423"/>
      <c r="CV8" s="423"/>
      <c r="CW8" s="423"/>
      <c r="CX8" s="423"/>
      <c r="CY8" s="423"/>
      <c r="CZ8" s="423"/>
      <c r="DA8" s="424"/>
      <c r="DB8" s="422">
        <v>0.22</v>
      </c>
      <c r="DC8" s="423"/>
      <c r="DD8" s="423"/>
      <c r="DE8" s="423"/>
      <c r="DF8" s="423"/>
      <c r="DG8" s="423"/>
      <c r="DH8" s="423"/>
      <c r="DI8" s="424"/>
    </row>
    <row r="9" spans="1:119" ht="18.75" customHeight="1" thickBot="1" x14ac:dyDescent="0.2">
      <c r="A9" s="40"/>
      <c r="B9" s="376" t="s">
        <v>46</v>
      </c>
      <c r="C9" s="377"/>
      <c r="D9" s="377"/>
      <c r="E9" s="377"/>
      <c r="F9" s="377"/>
      <c r="G9" s="377"/>
      <c r="H9" s="377"/>
      <c r="I9" s="377"/>
      <c r="J9" s="377"/>
      <c r="K9" s="425"/>
      <c r="L9" s="426" t="s">
        <v>47</v>
      </c>
      <c r="M9" s="427"/>
      <c r="N9" s="427"/>
      <c r="O9" s="427"/>
      <c r="P9" s="427"/>
      <c r="Q9" s="428"/>
      <c r="R9" s="429">
        <v>6060</v>
      </c>
      <c r="S9" s="430"/>
      <c r="T9" s="430"/>
      <c r="U9" s="430"/>
      <c r="V9" s="431"/>
      <c r="W9" s="339" t="s">
        <v>48</v>
      </c>
      <c r="X9" s="340"/>
      <c r="Y9" s="340"/>
      <c r="Z9" s="340"/>
      <c r="AA9" s="340"/>
      <c r="AB9" s="340"/>
      <c r="AC9" s="340"/>
      <c r="AD9" s="340"/>
      <c r="AE9" s="340"/>
      <c r="AF9" s="340"/>
      <c r="AG9" s="340"/>
      <c r="AH9" s="340"/>
      <c r="AI9" s="340"/>
      <c r="AJ9" s="340"/>
      <c r="AK9" s="340"/>
      <c r="AL9" s="341"/>
      <c r="AM9" s="405" t="s">
        <v>49</v>
      </c>
      <c r="AN9" s="406"/>
      <c r="AO9" s="406"/>
      <c r="AP9" s="406"/>
      <c r="AQ9" s="406"/>
      <c r="AR9" s="406"/>
      <c r="AS9" s="406"/>
      <c r="AT9" s="407"/>
      <c r="AU9" s="408" t="s">
        <v>30</v>
      </c>
      <c r="AV9" s="409"/>
      <c r="AW9" s="409"/>
      <c r="AX9" s="409"/>
      <c r="AY9" s="410" t="s">
        <v>50</v>
      </c>
      <c r="AZ9" s="411"/>
      <c r="BA9" s="411"/>
      <c r="BB9" s="411"/>
      <c r="BC9" s="411"/>
      <c r="BD9" s="411"/>
      <c r="BE9" s="411"/>
      <c r="BF9" s="411"/>
      <c r="BG9" s="411"/>
      <c r="BH9" s="411"/>
      <c r="BI9" s="411"/>
      <c r="BJ9" s="411"/>
      <c r="BK9" s="411"/>
      <c r="BL9" s="411"/>
      <c r="BM9" s="412"/>
      <c r="BN9" s="413">
        <v>58058</v>
      </c>
      <c r="BO9" s="414"/>
      <c r="BP9" s="414"/>
      <c r="BQ9" s="414"/>
      <c r="BR9" s="414"/>
      <c r="BS9" s="414"/>
      <c r="BT9" s="414"/>
      <c r="BU9" s="415"/>
      <c r="BV9" s="413">
        <v>55371</v>
      </c>
      <c r="BW9" s="414"/>
      <c r="BX9" s="414"/>
      <c r="BY9" s="414"/>
      <c r="BZ9" s="414"/>
      <c r="CA9" s="414"/>
      <c r="CB9" s="414"/>
      <c r="CC9" s="415"/>
      <c r="CD9" s="416" t="s">
        <v>51</v>
      </c>
      <c r="CE9" s="417"/>
      <c r="CF9" s="417"/>
      <c r="CG9" s="417"/>
      <c r="CH9" s="417"/>
      <c r="CI9" s="417"/>
      <c r="CJ9" s="417"/>
      <c r="CK9" s="417"/>
      <c r="CL9" s="417"/>
      <c r="CM9" s="417"/>
      <c r="CN9" s="417"/>
      <c r="CO9" s="417"/>
      <c r="CP9" s="417"/>
      <c r="CQ9" s="417"/>
      <c r="CR9" s="417"/>
      <c r="CS9" s="418"/>
      <c r="CT9" s="379">
        <v>14.2</v>
      </c>
      <c r="CU9" s="380"/>
      <c r="CV9" s="380"/>
      <c r="CW9" s="380"/>
      <c r="CX9" s="380"/>
      <c r="CY9" s="380"/>
      <c r="CZ9" s="380"/>
      <c r="DA9" s="381"/>
      <c r="DB9" s="379">
        <v>13.6</v>
      </c>
      <c r="DC9" s="380"/>
      <c r="DD9" s="380"/>
      <c r="DE9" s="380"/>
      <c r="DF9" s="380"/>
      <c r="DG9" s="380"/>
      <c r="DH9" s="380"/>
      <c r="DI9" s="381"/>
    </row>
    <row r="10" spans="1:119" ht="18.75" customHeight="1" thickBot="1" x14ac:dyDescent="0.2">
      <c r="A10" s="40"/>
      <c r="B10" s="376"/>
      <c r="C10" s="377"/>
      <c r="D10" s="377"/>
      <c r="E10" s="377"/>
      <c r="F10" s="377"/>
      <c r="G10" s="377"/>
      <c r="H10" s="377"/>
      <c r="I10" s="377"/>
      <c r="J10" s="377"/>
      <c r="K10" s="425"/>
      <c r="L10" s="432" t="s">
        <v>52</v>
      </c>
      <c r="M10" s="406"/>
      <c r="N10" s="406"/>
      <c r="O10" s="406"/>
      <c r="P10" s="406"/>
      <c r="Q10" s="407"/>
      <c r="R10" s="433">
        <v>6490</v>
      </c>
      <c r="S10" s="434"/>
      <c r="T10" s="434"/>
      <c r="U10" s="434"/>
      <c r="V10" s="435"/>
      <c r="W10" s="370"/>
      <c r="X10" s="371"/>
      <c r="Y10" s="371"/>
      <c r="Z10" s="371"/>
      <c r="AA10" s="371"/>
      <c r="AB10" s="371"/>
      <c r="AC10" s="371"/>
      <c r="AD10" s="371"/>
      <c r="AE10" s="371"/>
      <c r="AF10" s="371"/>
      <c r="AG10" s="371"/>
      <c r="AH10" s="371"/>
      <c r="AI10" s="371"/>
      <c r="AJ10" s="371"/>
      <c r="AK10" s="371"/>
      <c r="AL10" s="374"/>
      <c r="AM10" s="405" t="s">
        <v>53</v>
      </c>
      <c r="AN10" s="406"/>
      <c r="AO10" s="406"/>
      <c r="AP10" s="406"/>
      <c r="AQ10" s="406"/>
      <c r="AR10" s="406"/>
      <c r="AS10" s="406"/>
      <c r="AT10" s="407"/>
      <c r="AU10" s="408" t="s">
        <v>54</v>
      </c>
      <c r="AV10" s="409"/>
      <c r="AW10" s="409"/>
      <c r="AX10" s="409"/>
      <c r="AY10" s="410" t="s">
        <v>55</v>
      </c>
      <c r="AZ10" s="411"/>
      <c r="BA10" s="411"/>
      <c r="BB10" s="411"/>
      <c r="BC10" s="411"/>
      <c r="BD10" s="411"/>
      <c r="BE10" s="411"/>
      <c r="BF10" s="411"/>
      <c r="BG10" s="411"/>
      <c r="BH10" s="411"/>
      <c r="BI10" s="411"/>
      <c r="BJ10" s="411"/>
      <c r="BK10" s="411"/>
      <c r="BL10" s="411"/>
      <c r="BM10" s="412"/>
      <c r="BN10" s="413">
        <v>1302</v>
      </c>
      <c r="BO10" s="414"/>
      <c r="BP10" s="414"/>
      <c r="BQ10" s="414"/>
      <c r="BR10" s="414"/>
      <c r="BS10" s="414"/>
      <c r="BT10" s="414"/>
      <c r="BU10" s="415"/>
      <c r="BV10" s="413">
        <v>58752</v>
      </c>
      <c r="BW10" s="414"/>
      <c r="BX10" s="414"/>
      <c r="BY10" s="414"/>
      <c r="BZ10" s="414"/>
      <c r="CA10" s="414"/>
      <c r="CB10" s="414"/>
      <c r="CC10" s="415"/>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05" t="s">
        <v>59</v>
      </c>
      <c r="AN11" s="406"/>
      <c r="AO11" s="406"/>
      <c r="AP11" s="406"/>
      <c r="AQ11" s="406"/>
      <c r="AR11" s="406"/>
      <c r="AS11" s="406"/>
      <c r="AT11" s="407"/>
      <c r="AU11" s="408" t="s">
        <v>54</v>
      </c>
      <c r="AV11" s="409"/>
      <c r="AW11" s="409"/>
      <c r="AX11" s="409"/>
      <c r="AY11" s="410" t="s">
        <v>60</v>
      </c>
      <c r="AZ11" s="411"/>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61</v>
      </c>
      <c r="CE11" s="417"/>
      <c r="CF11" s="417"/>
      <c r="CG11" s="417"/>
      <c r="CH11" s="417"/>
      <c r="CI11" s="417"/>
      <c r="CJ11" s="417"/>
      <c r="CK11" s="417"/>
      <c r="CL11" s="417"/>
      <c r="CM11" s="417"/>
      <c r="CN11" s="417"/>
      <c r="CO11" s="417"/>
      <c r="CP11" s="417"/>
      <c r="CQ11" s="417"/>
      <c r="CR11" s="417"/>
      <c r="CS11" s="418"/>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15">
      <c r="A12" s="40"/>
      <c r="B12" s="442" t="s">
        <v>63</v>
      </c>
      <c r="C12" s="443"/>
      <c r="D12" s="443"/>
      <c r="E12" s="443"/>
      <c r="F12" s="443"/>
      <c r="G12" s="443"/>
      <c r="H12" s="443"/>
      <c r="I12" s="443"/>
      <c r="J12" s="443"/>
      <c r="K12" s="444"/>
      <c r="L12" s="451" t="s">
        <v>64</v>
      </c>
      <c r="M12" s="452"/>
      <c r="N12" s="452"/>
      <c r="O12" s="452"/>
      <c r="P12" s="452"/>
      <c r="Q12" s="453"/>
      <c r="R12" s="454">
        <v>5936</v>
      </c>
      <c r="S12" s="455"/>
      <c r="T12" s="455"/>
      <c r="U12" s="455"/>
      <c r="V12" s="456"/>
      <c r="W12" s="457" t="s">
        <v>22</v>
      </c>
      <c r="X12" s="409"/>
      <c r="Y12" s="409"/>
      <c r="Z12" s="409"/>
      <c r="AA12" s="409"/>
      <c r="AB12" s="458"/>
      <c r="AC12" s="459" t="s">
        <v>65</v>
      </c>
      <c r="AD12" s="460"/>
      <c r="AE12" s="460"/>
      <c r="AF12" s="460"/>
      <c r="AG12" s="461"/>
      <c r="AH12" s="459" t="s">
        <v>66</v>
      </c>
      <c r="AI12" s="460"/>
      <c r="AJ12" s="460"/>
      <c r="AK12" s="460"/>
      <c r="AL12" s="462"/>
      <c r="AM12" s="405" t="s">
        <v>67</v>
      </c>
      <c r="AN12" s="406"/>
      <c r="AO12" s="406"/>
      <c r="AP12" s="406"/>
      <c r="AQ12" s="406"/>
      <c r="AR12" s="406"/>
      <c r="AS12" s="406"/>
      <c r="AT12" s="407"/>
      <c r="AU12" s="408" t="s">
        <v>30</v>
      </c>
      <c r="AV12" s="409"/>
      <c r="AW12" s="409"/>
      <c r="AX12" s="409"/>
      <c r="AY12" s="410" t="s">
        <v>68</v>
      </c>
      <c r="AZ12" s="411"/>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0</v>
      </c>
      <c r="BW12" s="414"/>
      <c r="BX12" s="414"/>
      <c r="BY12" s="414"/>
      <c r="BZ12" s="414"/>
      <c r="CA12" s="414"/>
      <c r="CB12" s="414"/>
      <c r="CC12" s="415"/>
      <c r="CD12" s="416" t="s">
        <v>69</v>
      </c>
      <c r="CE12" s="417"/>
      <c r="CF12" s="417"/>
      <c r="CG12" s="417"/>
      <c r="CH12" s="417"/>
      <c r="CI12" s="417"/>
      <c r="CJ12" s="417"/>
      <c r="CK12" s="417"/>
      <c r="CL12" s="417"/>
      <c r="CM12" s="417"/>
      <c r="CN12" s="417"/>
      <c r="CO12" s="417"/>
      <c r="CP12" s="417"/>
      <c r="CQ12" s="417"/>
      <c r="CR12" s="417"/>
      <c r="CS12" s="418"/>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15">
      <c r="A13" s="40"/>
      <c r="B13" s="445"/>
      <c r="C13" s="446"/>
      <c r="D13" s="446"/>
      <c r="E13" s="446"/>
      <c r="F13" s="446"/>
      <c r="G13" s="446"/>
      <c r="H13" s="446"/>
      <c r="I13" s="446"/>
      <c r="J13" s="446"/>
      <c r="K13" s="447"/>
      <c r="L13" s="55"/>
      <c r="M13" s="473" t="s">
        <v>70</v>
      </c>
      <c r="N13" s="474"/>
      <c r="O13" s="474"/>
      <c r="P13" s="474"/>
      <c r="Q13" s="475"/>
      <c r="R13" s="466">
        <v>5853</v>
      </c>
      <c r="S13" s="467"/>
      <c r="T13" s="467"/>
      <c r="U13" s="467"/>
      <c r="V13" s="468"/>
      <c r="W13" s="392" t="s">
        <v>71</v>
      </c>
      <c r="X13" s="393"/>
      <c r="Y13" s="393"/>
      <c r="Z13" s="393"/>
      <c r="AA13" s="393"/>
      <c r="AB13" s="383"/>
      <c r="AC13" s="433">
        <v>353</v>
      </c>
      <c r="AD13" s="434"/>
      <c r="AE13" s="434"/>
      <c r="AF13" s="434"/>
      <c r="AG13" s="476"/>
      <c r="AH13" s="433">
        <v>523</v>
      </c>
      <c r="AI13" s="434"/>
      <c r="AJ13" s="434"/>
      <c r="AK13" s="434"/>
      <c r="AL13" s="435"/>
      <c r="AM13" s="405" t="s">
        <v>72</v>
      </c>
      <c r="AN13" s="406"/>
      <c r="AO13" s="406"/>
      <c r="AP13" s="406"/>
      <c r="AQ13" s="406"/>
      <c r="AR13" s="406"/>
      <c r="AS13" s="406"/>
      <c r="AT13" s="407"/>
      <c r="AU13" s="408" t="s">
        <v>54</v>
      </c>
      <c r="AV13" s="409"/>
      <c r="AW13" s="409"/>
      <c r="AX13" s="409"/>
      <c r="AY13" s="410" t="s">
        <v>73</v>
      </c>
      <c r="AZ13" s="411"/>
      <c r="BA13" s="411"/>
      <c r="BB13" s="411"/>
      <c r="BC13" s="411"/>
      <c r="BD13" s="411"/>
      <c r="BE13" s="411"/>
      <c r="BF13" s="411"/>
      <c r="BG13" s="411"/>
      <c r="BH13" s="411"/>
      <c r="BI13" s="411"/>
      <c r="BJ13" s="411"/>
      <c r="BK13" s="411"/>
      <c r="BL13" s="411"/>
      <c r="BM13" s="412"/>
      <c r="BN13" s="413">
        <v>59360</v>
      </c>
      <c r="BO13" s="414"/>
      <c r="BP13" s="414"/>
      <c r="BQ13" s="414"/>
      <c r="BR13" s="414"/>
      <c r="BS13" s="414"/>
      <c r="BT13" s="414"/>
      <c r="BU13" s="415"/>
      <c r="BV13" s="413">
        <v>114123</v>
      </c>
      <c r="BW13" s="414"/>
      <c r="BX13" s="414"/>
      <c r="BY13" s="414"/>
      <c r="BZ13" s="414"/>
      <c r="CA13" s="414"/>
      <c r="CB13" s="414"/>
      <c r="CC13" s="415"/>
      <c r="CD13" s="416" t="s">
        <v>74</v>
      </c>
      <c r="CE13" s="417"/>
      <c r="CF13" s="417"/>
      <c r="CG13" s="417"/>
      <c r="CH13" s="417"/>
      <c r="CI13" s="417"/>
      <c r="CJ13" s="417"/>
      <c r="CK13" s="417"/>
      <c r="CL13" s="417"/>
      <c r="CM13" s="417"/>
      <c r="CN13" s="417"/>
      <c r="CO13" s="417"/>
      <c r="CP13" s="417"/>
      <c r="CQ13" s="417"/>
      <c r="CR13" s="417"/>
      <c r="CS13" s="418"/>
      <c r="CT13" s="379">
        <v>8.6</v>
      </c>
      <c r="CU13" s="380"/>
      <c r="CV13" s="380"/>
      <c r="CW13" s="380"/>
      <c r="CX13" s="380"/>
      <c r="CY13" s="380"/>
      <c r="CZ13" s="380"/>
      <c r="DA13" s="381"/>
      <c r="DB13" s="379">
        <v>7.9</v>
      </c>
      <c r="DC13" s="380"/>
      <c r="DD13" s="380"/>
      <c r="DE13" s="380"/>
      <c r="DF13" s="380"/>
      <c r="DG13" s="380"/>
      <c r="DH13" s="380"/>
      <c r="DI13" s="381"/>
    </row>
    <row r="14" spans="1:119" ht="18.75" customHeight="1" thickBot="1" x14ac:dyDescent="0.2">
      <c r="A14" s="40"/>
      <c r="B14" s="445"/>
      <c r="C14" s="446"/>
      <c r="D14" s="446"/>
      <c r="E14" s="446"/>
      <c r="F14" s="446"/>
      <c r="G14" s="446"/>
      <c r="H14" s="446"/>
      <c r="I14" s="446"/>
      <c r="J14" s="446"/>
      <c r="K14" s="447"/>
      <c r="L14" s="463" t="s">
        <v>75</v>
      </c>
      <c r="M14" s="464"/>
      <c r="N14" s="464"/>
      <c r="O14" s="464"/>
      <c r="P14" s="464"/>
      <c r="Q14" s="465"/>
      <c r="R14" s="466">
        <v>6057</v>
      </c>
      <c r="S14" s="467"/>
      <c r="T14" s="467"/>
      <c r="U14" s="467"/>
      <c r="V14" s="468"/>
      <c r="W14" s="372"/>
      <c r="X14" s="373"/>
      <c r="Y14" s="373"/>
      <c r="Z14" s="373"/>
      <c r="AA14" s="373"/>
      <c r="AB14" s="362"/>
      <c r="AC14" s="469">
        <v>12</v>
      </c>
      <c r="AD14" s="470"/>
      <c r="AE14" s="470"/>
      <c r="AF14" s="470"/>
      <c r="AG14" s="471"/>
      <c r="AH14" s="469">
        <v>16</v>
      </c>
      <c r="AI14" s="470"/>
      <c r="AJ14" s="470"/>
      <c r="AK14" s="470"/>
      <c r="AL14" s="472"/>
      <c r="AM14" s="405"/>
      <c r="AN14" s="406"/>
      <c r="AO14" s="406"/>
      <c r="AP14" s="406"/>
      <c r="AQ14" s="406"/>
      <c r="AR14" s="406"/>
      <c r="AS14" s="406"/>
      <c r="AT14" s="407"/>
      <c r="AU14" s="408"/>
      <c r="AV14" s="409"/>
      <c r="AW14" s="409"/>
      <c r="AX14" s="409"/>
      <c r="AY14" s="410"/>
      <c r="AZ14" s="411"/>
      <c r="BA14" s="411"/>
      <c r="BB14" s="411"/>
      <c r="BC14" s="411"/>
      <c r="BD14" s="411"/>
      <c r="BE14" s="411"/>
      <c r="BF14" s="411"/>
      <c r="BG14" s="411"/>
      <c r="BH14" s="411"/>
      <c r="BI14" s="411"/>
      <c r="BJ14" s="411"/>
      <c r="BK14" s="411"/>
      <c r="BL14" s="411"/>
      <c r="BM14" s="412"/>
      <c r="BN14" s="413"/>
      <c r="BO14" s="414"/>
      <c r="BP14" s="414"/>
      <c r="BQ14" s="414"/>
      <c r="BR14" s="414"/>
      <c r="BS14" s="414"/>
      <c r="BT14" s="414"/>
      <c r="BU14" s="415"/>
      <c r="BV14" s="413"/>
      <c r="BW14" s="414"/>
      <c r="BX14" s="414"/>
      <c r="BY14" s="414"/>
      <c r="BZ14" s="414"/>
      <c r="CA14" s="414"/>
      <c r="CB14" s="414"/>
      <c r="CC14" s="415"/>
      <c r="CD14" s="477" t="s">
        <v>76</v>
      </c>
      <c r="CE14" s="478"/>
      <c r="CF14" s="478"/>
      <c r="CG14" s="478"/>
      <c r="CH14" s="478"/>
      <c r="CI14" s="478"/>
      <c r="CJ14" s="478"/>
      <c r="CK14" s="478"/>
      <c r="CL14" s="478"/>
      <c r="CM14" s="478"/>
      <c r="CN14" s="478"/>
      <c r="CO14" s="478"/>
      <c r="CP14" s="478"/>
      <c r="CQ14" s="478"/>
      <c r="CR14" s="478"/>
      <c r="CS14" s="479"/>
      <c r="CT14" s="480" t="s">
        <v>62</v>
      </c>
      <c r="CU14" s="481"/>
      <c r="CV14" s="481"/>
      <c r="CW14" s="481"/>
      <c r="CX14" s="481"/>
      <c r="CY14" s="481"/>
      <c r="CZ14" s="481"/>
      <c r="DA14" s="482"/>
      <c r="DB14" s="480" t="s">
        <v>62</v>
      </c>
      <c r="DC14" s="481"/>
      <c r="DD14" s="481"/>
      <c r="DE14" s="481"/>
      <c r="DF14" s="481"/>
      <c r="DG14" s="481"/>
      <c r="DH14" s="481"/>
      <c r="DI14" s="482"/>
    </row>
    <row r="15" spans="1:119" ht="18.75" customHeight="1" x14ac:dyDescent="0.15">
      <c r="A15" s="40"/>
      <c r="B15" s="445"/>
      <c r="C15" s="446"/>
      <c r="D15" s="446"/>
      <c r="E15" s="446"/>
      <c r="F15" s="446"/>
      <c r="G15" s="446"/>
      <c r="H15" s="446"/>
      <c r="I15" s="446"/>
      <c r="J15" s="446"/>
      <c r="K15" s="447"/>
      <c r="L15" s="55"/>
      <c r="M15" s="473" t="s">
        <v>70</v>
      </c>
      <c r="N15" s="474"/>
      <c r="O15" s="474"/>
      <c r="P15" s="474"/>
      <c r="Q15" s="475"/>
      <c r="R15" s="466">
        <v>5991</v>
      </c>
      <c r="S15" s="467"/>
      <c r="T15" s="467"/>
      <c r="U15" s="467"/>
      <c r="V15" s="468"/>
      <c r="W15" s="392" t="s">
        <v>77</v>
      </c>
      <c r="X15" s="393"/>
      <c r="Y15" s="393"/>
      <c r="Z15" s="393"/>
      <c r="AA15" s="393"/>
      <c r="AB15" s="383"/>
      <c r="AC15" s="433">
        <v>576</v>
      </c>
      <c r="AD15" s="434"/>
      <c r="AE15" s="434"/>
      <c r="AF15" s="434"/>
      <c r="AG15" s="476"/>
      <c r="AH15" s="433">
        <v>613</v>
      </c>
      <c r="AI15" s="434"/>
      <c r="AJ15" s="434"/>
      <c r="AK15" s="434"/>
      <c r="AL15" s="435"/>
      <c r="AM15" s="405"/>
      <c r="AN15" s="406"/>
      <c r="AO15" s="406"/>
      <c r="AP15" s="406"/>
      <c r="AQ15" s="406"/>
      <c r="AR15" s="406"/>
      <c r="AS15" s="406"/>
      <c r="AT15" s="407"/>
      <c r="AU15" s="408"/>
      <c r="AV15" s="409"/>
      <c r="AW15" s="409"/>
      <c r="AX15" s="409"/>
      <c r="AY15" s="342" t="s">
        <v>78</v>
      </c>
      <c r="AZ15" s="343"/>
      <c r="BA15" s="343"/>
      <c r="BB15" s="343"/>
      <c r="BC15" s="343"/>
      <c r="BD15" s="343"/>
      <c r="BE15" s="343"/>
      <c r="BF15" s="343"/>
      <c r="BG15" s="343"/>
      <c r="BH15" s="343"/>
      <c r="BI15" s="343"/>
      <c r="BJ15" s="343"/>
      <c r="BK15" s="343"/>
      <c r="BL15" s="343"/>
      <c r="BM15" s="344"/>
      <c r="BN15" s="345">
        <v>680883</v>
      </c>
      <c r="BO15" s="346"/>
      <c r="BP15" s="346"/>
      <c r="BQ15" s="346"/>
      <c r="BR15" s="346"/>
      <c r="BS15" s="346"/>
      <c r="BT15" s="346"/>
      <c r="BU15" s="347"/>
      <c r="BV15" s="345">
        <v>667230</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6"/>
      <c r="CU15" s="57"/>
      <c r="CV15" s="57"/>
      <c r="CW15" s="57"/>
      <c r="CX15" s="57"/>
      <c r="CY15" s="57"/>
      <c r="CZ15" s="57"/>
      <c r="DA15" s="58"/>
      <c r="DB15" s="56"/>
      <c r="DC15" s="57"/>
      <c r="DD15" s="57"/>
      <c r="DE15" s="57"/>
      <c r="DF15" s="57"/>
      <c r="DG15" s="57"/>
      <c r="DH15" s="57"/>
      <c r="DI15" s="58"/>
    </row>
    <row r="16" spans="1:119" ht="18.75" customHeight="1" x14ac:dyDescent="0.15">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19.600000000000001</v>
      </c>
      <c r="AD16" s="470"/>
      <c r="AE16" s="470"/>
      <c r="AF16" s="470"/>
      <c r="AG16" s="471"/>
      <c r="AH16" s="469">
        <v>18.7</v>
      </c>
      <c r="AI16" s="470"/>
      <c r="AJ16" s="470"/>
      <c r="AK16" s="470"/>
      <c r="AL16" s="472"/>
      <c r="AM16" s="405"/>
      <c r="AN16" s="406"/>
      <c r="AO16" s="406"/>
      <c r="AP16" s="406"/>
      <c r="AQ16" s="406"/>
      <c r="AR16" s="406"/>
      <c r="AS16" s="406"/>
      <c r="AT16" s="407"/>
      <c r="AU16" s="408"/>
      <c r="AV16" s="409"/>
      <c r="AW16" s="409"/>
      <c r="AX16" s="409"/>
      <c r="AY16" s="410" t="s">
        <v>82</v>
      </c>
      <c r="AZ16" s="411"/>
      <c r="BA16" s="411"/>
      <c r="BB16" s="411"/>
      <c r="BC16" s="411"/>
      <c r="BD16" s="411"/>
      <c r="BE16" s="411"/>
      <c r="BF16" s="411"/>
      <c r="BG16" s="411"/>
      <c r="BH16" s="411"/>
      <c r="BI16" s="411"/>
      <c r="BJ16" s="411"/>
      <c r="BK16" s="411"/>
      <c r="BL16" s="411"/>
      <c r="BM16" s="412"/>
      <c r="BN16" s="413">
        <v>3041525</v>
      </c>
      <c r="BO16" s="414"/>
      <c r="BP16" s="414"/>
      <c r="BQ16" s="414"/>
      <c r="BR16" s="414"/>
      <c r="BS16" s="414"/>
      <c r="BT16" s="414"/>
      <c r="BU16" s="415"/>
      <c r="BV16" s="413">
        <v>2984876</v>
      </c>
      <c r="BW16" s="414"/>
      <c r="BX16" s="414"/>
      <c r="BY16" s="414"/>
      <c r="BZ16" s="414"/>
      <c r="CA16" s="414"/>
      <c r="CB16" s="414"/>
      <c r="CC16" s="415"/>
      <c r="CD16" s="49"/>
      <c r="CE16" s="494"/>
      <c r="CF16" s="494"/>
      <c r="CG16" s="494"/>
      <c r="CH16" s="494"/>
      <c r="CI16" s="494"/>
      <c r="CJ16" s="494"/>
      <c r="CK16" s="494"/>
      <c r="CL16" s="494"/>
      <c r="CM16" s="494"/>
      <c r="CN16" s="494"/>
      <c r="CO16" s="494"/>
      <c r="CP16" s="494"/>
      <c r="CQ16" s="494"/>
      <c r="CR16" s="494"/>
      <c r="CS16" s="495"/>
      <c r="CT16" s="379"/>
      <c r="CU16" s="380"/>
      <c r="CV16" s="380"/>
      <c r="CW16" s="380"/>
      <c r="CX16" s="380"/>
      <c r="CY16" s="380"/>
      <c r="CZ16" s="380"/>
      <c r="DA16" s="381"/>
      <c r="DB16" s="379"/>
      <c r="DC16" s="380"/>
      <c r="DD16" s="380"/>
      <c r="DE16" s="380"/>
      <c r="DF16" s="380"/>
      <c r="DG16" s="380"/>
      <c r="DH16" s="380"/>
      <c r="DI16" s="381"/>
    </row>
    <row r="17" spans="1:113" ht="18.75" customHeight="1" thickBot="1" x14ac:dyDescent="0.2">
      <c r="A17" s="40"/>
      <c r="B17" s="448"/>
      <c r="C17" s="449"/>
      <c r="D17" s="449"/>
      <c r="E17" s="449"/>
      <c r="F17" s="449"/>
      <c r="G17" s="449"/>
      <c r="H17" s="449"/>
      <c r="I17" s="449"/>
      <c r="J17" s="449"/>
      <c r="K17" s="450"/>
      <c r="L17" s="59"/>
      <c r="M17" s="491" t="s">
        <v>83</v>
      </c>
      <c r="N17" s="492"/>
      <c r="O17" s="492"/>
      <c r="P17" s="492"/>
      <c r="Q17" s="493"/>
      <c r="R17" s="488" t="s">
        <v>84</v>
      </c>
      <c r="S17" s="489"/>
      <c r="T17" s="489"/>
      <c r="U17" s="489"/>
      <c r="V17" s="490"/>
      <c r="W17" s="392" t="s">
        <v>85</v>
      </c>
      <c r="X17" s="393"/>
      <c r="Y17" s="393"/>
      <c r="Z17" s="393"/>
      <c r="AA17" s="393"/>
      <c r="AB17" s="383"/>
      <c r="AC17" s="433">
        <v>2015</v>
      </c>
      <c r="AD17" s="434"/>
      <c r="AE17" s="434"/>
      <c r="AF17" s="434"/>
      <c r="AG17" s="476"/>
      <c r="AH17" s="433">
        <v>2140</v>
      </c>
      <c r="AI17" s="434"/>
      <c r="AJ17" s="434"/>
      <c r="AK17" s="434"/>
      <c r="AL17" s="435"/>
      <c r="AM17" s="405"/>
      <c r="AN17" s="406"/>
      <c r="AO17" s="406"/>
      <c r="AP17" s="406"/>
      <c r="AQ17" s="406"/>
      <c r="AR17" s="406"/>
      <c r="AS17" s="406"/>
      <c r="AT17" s="407"/>
      <c r="AU17" s="408"/>
      <c r="AV17" s="409"/>
      <c r="AW17" s="409"/>
      <c r="AX17" s="409"/>
      <c r="AY17" s="410" t="s">
        <v>86</v>
      </c>
      <c r="AZ17" s="411"/>
      <c r="BA17" s="411"/>
      <c r="BB17" s="411"/>
      <c r="BC17" s="411"/>
      <c r="BD17" s="411"/>
      <c r="BE17" s="411"/>
      <c r="BF17" s="411"/>
      <c r="BG17" s="411"/>
      <c r="BH17" s="411"/>
      <c r="BI17" s="411"/>
      <c r="BJ17" s="411"/>
      <c r="BK17" s="411"/>
      <c r="BL17" s="411"/>
      <c r="BM17" s="412"/>
      <c r="BN17" s="413">
        <v>839867</v>
      </c>
      <c r="BO17" s="414"/>
      <c r="BP17" s="414"/>
      <c r="BQ17" s="414"/>
      <c r="BR17" s="414"/>
      <c r="BS17" s="414"/>
      <c r="BT17" s="414"/>
      <c r="BU17" s="415"/>
      <c r="BV17" s="413">
        <v>823697</v>
      </c>
      <c r="BW17" s="414"/>
      <c r="BX17" s="414"/>
      <c r="BY17" s="414"/>
      <c r="BZ17" s="414"/>
      <c r="CA17" s="414"/>
      <c r="CB17" s="414"/>
      <c r="CC17" s="415"/>
      <c r="CD17" s="49"/>
      <c r="CE17" s="494"/>
      <c r="CF17" s="494"/>
      <c r="CG17" s="494"/>
      <c r="CH17" s="494"/>
      <c r="CI17" s="494"/>
      <c r="CJ17" s="494"/>
      <c r="CK17" s="494"/>
      <c r="CL17" s="494"/>
      <c r="CM17" s="494"/>
      <c r="CN17" s="494"/>
      <c r="CO17" s="494"/>
      <c r="CP17" s="494"/>
      <c r="CQ17" s="494"/>
      <c r="CR17" s="494"/>
      <c r="CS17" s="495"/>
      <c r="CT17" s="379"/>
      <c r="CU17" s="380"/>
      <c r="CV17" s="380"/>
      <c r="CW17" s="380"/>
      <c r="CX17" s="380"/>
      <c r="CY17" s="380"/>
      <c r="CZ17" s="380"/>
      <c r="DA17" s="381"/>
      <c r="DB17" s="379"/>
      <c r="DC17" s="380"/>
      <c r="DD17" s="380"/>
      <c r="DE17" s="380"/>
      <c r="DF17" s="380"/>
      <c r="DG17" s="380"/>
      <c r="DH17" s="380"/>
      <c r="DI17" s="381"/>
    </row>
    <row r="18" spans="1:113" ht="18.75" customHeight="1" thickBot="1" x14ac:dyDescent="0.2">
      <c r="A18" s="40"/>
      <c r="B18" s="496" t="s">
        <v>87</v>
      </c>
      <c r="C18" s="425"/>
      <c r="D18" s="425"/>
      <c r="E18" s="497"/>
      <c r="F18" s="497"/>
      <c r="G18" s="497"/>
      <c r="H18" s="497"/>
      <c r="I18" s="497"/>
      <c r="J18" s="497"/>
      <c r="K18" s="497"/>
      <c r="L18" s="498">
        <v>233.52</v>
      </c>
      <c r="M18" s="498"/>
      <c r="N18" s="498"/>
      <c r="O18" s="498"/>
      <c r="P18" s="498"/>
      <c r="Q18" s="498"/>
      <c r="R18" s="499"/>
      <c r="S18" s="499"/>
      <c r="T18" s="499"/>
      <c r="U18" s="499"/>
      <c r="V18" s="500"/>
      <c r="W18" s="394"/>
      <c r="X18" s="395"/>
      <c r="Y18" s="395"/>
      <c r="Z18" s="395"/>
      <c r="AA18" s="395"/>
      <c r="AB18" s="386"/>
      <c r="AC18" s="501">
        <v>68.400000000000006</v>
      </c>
      <c r="AD18" s="502"/>
      <c r="AE18" s="502"/>
      <c r="AF18" s="502"/>
      <c r="AG18" s="503"/>
      <c r="AH18" s="501">
        <v>65.3</v>
      </c>
      <c r="AI18" s="502"/>
      <c r="AJ18" s="502"/>
      <c r="AK18" s="502"/>
      <c r="AL18" s="504"/>
      <c r="AM18" s="405"/>
      <c r="AN18" s="406"/>
      <c r="AO18" s="406"/>
      <c r="AP18" s="406"/>
      <c r="AQ18" s="406"/>
      <c r="AR18" s="406"/>
      <c r="AS18" s="406"/>
      <c r="AT18" s="407"/>
      <c r="AU18" s="408"/>
      <c r="AV18" s="409"/>
      <c r="AW18" s="409"/>
      <c r="AX18" s="409"/>
      <c r="AY18" s="410" t="s">
        <v>88</v>
      </c>
      <c r="AZ18" s="411"/>
      <c r="BA18" s="411"/>
      <c r="BB18" s="411"/>
      <c r="BC18" s="411"/>
      <c r="BD18" s="411"/>
      <c r="BE18" s="411"/>
      <c r="BF18" s="411"/>
      <c r="BG18" s="411"/>
      <c r="BH18" s="411"/>
      <c r="BI18" s="411"/>
      <c r="BJ18" s="411"/>
      <c r="BK18" s="411"/>
      <c r="BL18" s="411"/>
      <c r="BM18" s="412"/>
      <c r="BN18" s="413">
        <v>2758461</v>
      </c>
      <c r="BO18" s="414"/>
      <c r="BP18" s="414"/>
      <c r="BQ18" s="414"/>
      <c r="BR18" s="414"/>
      <c r="BS18" s="414"/>
      <c r="BT18" s="414"/>
      <c r="BU18" s="415"/>
      <c r="BV18" s="413">
        <v>2687814</v>
      </c>
      <c r="BW18" s="414"/>
      <c r="BX18" s="414"/>
      <c r="BY18" s="414"/>
      <c r="BZ18" s="414"/>
      <c r="CA18" s="414"/>
      <c r="CB18" s="414"/>
      <c r="CC18" s="415"/>
      <c r="CD18" s="49"/>
      <c r="CE18" s="494"/>
      <c r="CF18" s="494"/>
      <c r="CG18" s="494"/>
      <c r="CH18" s="494"/>
      <c r="CI18" s="494"/>
      <c r="CJ18" s="494"/>
      <c r="CK18" s="494"/>
      <c r="CL18" s="494"/>
      <c r="CM18" s="494"/>
      <c r="CN18" s="494"/>
      <c r="CO18" s="494"/>
      <c r="CP18" s="494"/>
      <c r="CQ18" s="494"/>
      <c r="CR18" s="494"/>
      <c r="CS18" s="495"/>
      <c r="CT18" s="379"/>
      <c r="CU18" s="380"/>
      <c r="CV18" s="380"/>
      <c r="CW18" s="380"/>
      <c r="CX18" s="380"/>
      <c r="CY18" s="380"/>
      <c r="CZ18" s="380"/>
      <c r="DA18" s="381"/>
      <c r="DB18" s="379"/>
      <c r="DC18" s="380"/>
      <c r="DD18" s="380"/>
      <c r="DE18" s="380"/>
      <c r="DF18" s="380"/>
      <c r="DG18" s="380"/>
      <c r="DH18" s="380"/>
      <c r="DI18" s="381"/>
    </row>
    <row r="19" spans="1:113" ht="18.75" customHeight="1" thickBot="1" x14ac:dyDescent="0.2">
      <c r="A19" s="40"/>
      <c r="B19" s="496" t="s">
        <v>89</v>
      </c>
      <c r="C19" s="425"/>
      <c r="D19" s="425"/>
      <c r="E19" s="497"/>
      <c r="F19" s="497"/>
      <c r="G19" s="497"/>
      <c r="H19" s="497"/>
      <c r="I19" s="497"/>
      <c r="J19" s="497"/>
      <c r="K19" s="497"/>
      <c r="L19" s="505">
        <v>26</v>
      </c>
      <c r="M19" s="505"/>
      <c r="N19" s="505"/>
      <c r="O19" s="505"/>
      <c r="P19" s="505"/>
      <c r="Q19" s="505"/>
      <c r="R19" s="506"/>
      <c r="S19" s="506"/>
      <c r="T19" s="506"/>
      <c r="U19" s="506"/>
      <c r="V19" s="507"/>
      <c r="W19" s="339"/>
      <c r="X19" s="340"/>
      <c r="Y19" s="340"/>
      <c r="Z19" s="340"/>
      <c r="AA19" s="340"/>
      <c r="AB19" s="340"/>
      <c r="AC19" s="514"/>
      <c r="AD19" s="514"/>
      <c r="AE19" s="514"/>
      <c r="AF19" s="514"/>
      <c r="AG19" s="514"/>
      <c r="AH19" s="514"/>
      <c r="AI19" s="514"/>
      <c r="AJ19" s="514"/>
      <c r="AK19" s="514"/>
      <c r="AL19" s="515"/>
      <c r="AM19" s="405"/>
      <c r="AN19" s="406"/>
      <c r="AO19" s="406"/>
      <c r="AP19" s="406"/>
      <c r="AQ19" s="406"/>
      <c r="AR19" s="406"/>
      <c r="AS19" s="406"/>
      <c r="AT19" s="407"/>
      <c r="AU19" s="408"/>
      <c r="AV19" s="409"/>
      <c r="AW19" s="409"/>
      <c r="AX19" s="409"/>
      <c r="AY19" s="410" t="s">
        <v>90</v>
      </c>
      <c r="AZ19" s="411"/>
      <c r="BA19" s="411"/>
      <c r="BB19" s="411"/>
      <c r="BC19" s="411"/>
      <c r="BD19" s="411"/>
      <c r="BE19" s="411"/>
      <c r="BF19" s="411"/>
      <c r="BG19" s="411"/>
      <c r="BH19" s="411"/>
      <c r="BI19" s="411"/>
      <c r="BJ19" s="411"/>
      <c r="BK19" s="411"/>
      <c r="BL19" s="411"/>
      <c r="BM19" s="412"/>
      <c r="BN19" s="413">
        <v>4093253</v>
      </c>
      <c r="BO19" s="414"/>
      <c r="BP19" s="414"/>
      <c r="BQ19" s="414"/>
      <c r="BR19" s="414"/>
      <c r="BS19" s="414"/>
      <c r="BT19" s="414"/>
      <c r="BU19" s="415"/>
      <c r="BV19" s="413">
        <v>3974010</v>
      </c>
      <c r="BW19" s="414"/>
      <c r="BX19" s="414"/>
      <c r="BY19" s="414"/>
      <c r="BZ19" s="414"/>
      <c r="CA19" s="414"/>
      <c r="CB19" s="414"/>
      <c r="CC19" s="415"/>
      <c r="CD19" s="49"/>
      <c r="CE19" s="494"/>
      <c r="CF19" s="494"/>
      <c r="CG19" s="494"/>
      <c r="CH19" s="494"/>
      <c r="CI19" s="494"/>
      <c r="CJ19" s="494"/>
      <c r="CK19" s="494"/>
      <c r="CL19" s="494"/>
      <c r="CM19" s="494"/>
      <c r="CN19" s="494"/>
      <c r="CO19" s="494"/>
      <c r="CP19" s="494"/>
      <c r="CQ19" s="494"/>
      <c r="CR19" s="494"/>
      <c r="CS19" s="495"/>
      <c r="CT19" s="379"/>
      <c r="CU19" s="380"/>
      <c r="CV19" s="380"/>
      <c r="CW19" s="380"/>
      <c r="CX19" s="380"/>
      <c r="CY19" s="380"/>
      <c r="CZ19" s="380"/>
      <c r="DA19" s="381"/>
      <c r="DB19" s="379"/>
      <c r="DC19" s="380"/>
      <c r="DD19" s="380"/>
      <c r="DE19" s="380"/>
      <c r="DF19" s="380"/>
      <c r="DG19" s="380"/>
      <c r="DH19" s="380"/>
      <c r="DI19" s="381"/>
    </row>
    <row r="20" spans="1:113" ht="18.75" customHeight="1" thickBot="1" x14ac:dyDescent="0.2">
      <c r="A20" s="40"/>
      <c r="B20" s="496" t="s">
        <v>91</v>
      </c>
      <c r="C20" s="425"/>
      <c r="D20" s="425"/>
      <c r="E20" s="497"/>
      <c r="F20" s="497"/>
      <c r="G20" s="497"/>
      <c r="H20" s="497"/>
      <c r="I20" s="497"/>
      <c r="J20" s="497"/>
      <c r="K20" s="497"/>
      <c r="L20" s="505">
        <v>2230</v>
      </c>
      <c r="M20" s="505"/>
      <c r="N20" s="505"/>
      <c r="O20" s="505"/>
      <c r="P20" s="505"/>
      <c r="Q20" s="505"/>
      <c r="R20" s="506"/>
      <c r="S20" s="506"/>
      <c r="T20" s="506"/>
      <c r="U20" s="506"/>
      <c r="V20" s="507"/>
      <c r="W20" s="394"/>
      <c r="X20" s="395"/>
      <c r="Y20" s="395"/>
      <c r="Z20" s="395"/>
      <c r="AA20" s="395"/>
      <c r="AB20" s="395"/>
      <c r="AC20" s="508"/>
      <c r="AD20" s="508"/>
      <c r="AE20" s="508"/>
      <c r="AF20" s="508"/>
      <c r="AG20" s="508"/>
      <c r="AH20" s="508"/>
      <c r="AI20" s="508"/>
      <c r="AJ20" s="508"/>
      <c r="AK20" s="508"/>
      <c r="AL20" s="509"/>
      <c r="AM20" s="510"/>
      <c r="AN20" s="437"/>
      <c r="AO20" s="437"/>
      <c r="AP20" s="437"/>
      <c r="AQ20" s="437"/>
      <c r="AR20" s="437"/>
      <c r="AS20" s="437"/>
      <c r="AT20" s="438"/>
      <c r="AU20" s="511"/>
      <c r="AV20" s="512"/>
      <c r="AW20" s="512"/>
      <c r="AX20" s="513"/>
      <c r="AY20" s="410"/>
      <c r="AZ20" s="411"/>
      <c r="BA20" s="411"/>
      <c r="BB20" s="411"/>
      <c r="BC20" s="411"/>
      <c r="BD20" s="411"/>
      <c r="BE20" s="411"/>
      <c r="BF20" s="411"/>
      <c r="BG20" s="411"/>
      <c r="BH20" s="411"/>
      <c r="BI20" s="411"/>
      <c r="BJ20" s="411"/>
      <c r="BK20" s="411"/>
      <c r="BL20" s="411"/>
      <c r="BM20" s="412"/>
      <c r="BN20" s="413"/>
      <c r="BO20" s="414"/>
      <c r="BP20" s="414"/>
      <c r="BQ20" s="414"/>
      <c r="BR20" s="414"/>
      <c r="BS20" s="414"/>
      <c r="BT20" s="414"/>
      <c r="BU20" s="415"/>
      <c r="BV20" s="413"/>
      <c r="BW20" s="414"/>
      <c r="BX20" s="414"/>
      <c r="BY20" s="414"/>
      <c r="BZ20" s="414"/>
      <c r="CA20" s="414"/>
      <c r="CB20" s="414"/>
      <c r="CC20" s="415"/>
      <c r="CD20" s="49"/>
      <c r="CE20" s="494"/>
      <c r="CF20" s="494"/>
      <c r="CG20" s="494"/>
      <c r="CH20" s="494"/>
      <c r="CI20" s="494"/>
      <c r="CJ20" s="494"/>
      <c r="CK20" s="494"/>
      <c r="CL20" s="494"/>
      <c r="CM20" s="494"/>
      <c r="CN20" s="494"/>
      <c r="CO20" s="494"/>
      <c r="CP20" s="494"/>
      <c r="CQ20" s="494"/>
      <c r="CR20" s="494"/>
      <c r="CS20" s="495"/>
      <c r="CT20" s="379"/>
      <c r="CU20" s="380"/>
      <c r="CV20" s="380"/>
      <c r="CW20" s="380"/>
      <c r="CX20" s="380"/>
      <c r="CY20" s="380"/>
      <c r="CZ20" s="380"/>
      <c r="DA20" s="381"/>
      <c r="DB20" s="379"/>
      <c r="DC20" s="380"/>
      <c r="DD20" s="380"/>
      <c r="DE20" s="380"/>
      <c r="DF20" s="380"/>
      <c r="DG20" s="380"/>
      <c r="DH20" s="380"/>
      <c r="DI20" s="381"/>
    </row>
    <row r="21" spans="1:113" ht="18.75" customHeight="1" thickBot="1" x14ac:dyDescent="0.2">
      <c r="A21" s="40"/>
      <c r="B21" s="516" t="s">
        <v>92</v>
      </c>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519"/>
      <c r="AZ21" s="520"/>
      <c r="BA21" s="520"/>
      <c r="BB21" s="520"/>
      <c r="BC21" s="520"/>
      <c r="BD21" s="520"/>
      <c r="BE21" s="520"/>
      <c r="BF21" s="520"/>
      <c r="BG21" s="520"/>
      <c r="BH21" s="520"/>
      <c r="BI21" s="520"/>
      <c r="BJ21" s="520"/>
      <c r="BK21" s="520"/>
      <c r="BL21" s="520"/>
      <c r="BM21" s="521"/>
      <c r="BN21" s="522"/>
      <c r="BO21" s="523"/>
      <c r="BP21" s="523"/>
      <c r="BQ21" s="523"/>
      <c r="BR21" s="523"/>
      <c r="BS21" s="523"/>
      <c r="BT21" s="523"/>
      <c r="BU21" s="524"/>
      <c r="BV21" s="522"/>
      <c r="BW21" s="523"/>
      <c r="BX21" s="523"/>
      <c r="BY21" s="523"/>
      <c r="BZ21" s="523"/>
      <c r="CA21" s="523"/>
      <c r="CB21" s="523"/>
      <c r="CC21" s="524"/>
      <c r="CD21" s="49"/>
      <c r="CE21" s="494"/>
      <c r="CF21" s="494"/>
      <c r="CG21" s="494"/>
      <c r="CH21" s="494"/>
      <c r="CI21" s="494"/>
      <c r="CJ21" s="494"/>
      <c r="CK21" s="494"/>
      <c r="CL21" s="494"/>
      <c r="CM21" s="494"/>
      <c r="CN21" s="494"/>
      <c r="CO21" s="494"/>
      <c r="CP21" s="494"/>
      <c r="CQ21" s="494"/>
      <c r="CR21" s="494"/>
      <c r="CS21" s="495"/>
      <c r="CT21" s="379"/>
      <c r="CU21" s="380"/>
      <c r="CV21" s="380"/>
      <c r="CW21" s="380"/>
      <c r="CX21" s="380"/>
      <c r="CY21" s="380"/>
      <c r="CZ21" s="380"/>
      <c r="DA21" s="381"/>
      <c r="DB21" s="379"/>
      <c r="DC21" s="380"/>
      <c r="DD21" s="380"/>
      <c r="DE21" s="380"/>
      <c r="DF21" s="380"/>
      <c r="DG21" s="380"/>
      <c r="DH21" s="380"/>
      <c r="DI21" s="381"/>
    </row>
    <row r="22" spans="1:113" ht="18.75" customHeight="1" x14ac:dyDescent="0.15">
      <c r="A22" s="40"/>
      <c r="B22" s="525" t="s">
        <v>93</v>
      </c>
      <c r="C22" s="526"/>
      <c r="D22" s="527"/>
      <c r="E22" s="388" t="s">
        <v>22</v>
      </c>
      <c r="F22" s="393"/>
      <c r="G22" s="393"/>
      <c r="H22" s="393"/>
      <c r="I22" s="393"/>
      <c r="J22" s="393"/>
      <c r="K22" s="383"/>
      <c r="L22" s="388" t="s">
        <v>94</v>
      </c>
      <c r="M22" s="393"/>
      <c r="N22" s="393"/>
      <c r="O22" s="393"/>
      <c r="P22" s="383"/>
      <c r="Q22" s="534" t="s">
        <v>95</v>
      </c>
      <c r="R22" s="535"/>
      <c r="S22" s="535"/>
      <c r="T22" s="535"/>
      <c r="U22" s="535"/>
      <c r="V22" s="536"/>
      <c r="W22" s="540" t="s">
        <v>96</v>
      </c>
      <c r="X22" s="526"/>
      <c r="Y22" s="527"/>
      <c r="Z22" s="388" t="s">
        <v>22</v>
      </c>
      <c r="AA22" s="393"/>
      <c r="AB22" s="393"/>
      <c r="AC22" s="393"/>
      <c r="AD22" s="393"/>
      <c r="AE22" s="393"/>
      <c r="AF22" s="393"/>
      <c r="AG22" s="383"/>
      <c r="AH22" s="545" t="s">
        <v>97</v>
      </c>
      <c r="AI22" s="393"/>
      <c r="AJ22" s="393"/>
      <c r="AK22" s="393"/>
      <c r="AL22" s="383"/>
      <c r="AM22" s="545" t="s">
        <v>98</v>
      </c>
      <c r="AN22" s="546"/>
      <c r="AO22" s="546"/>
      <c r="AP22" s="546"/>
      <c r="AQ22" s="546"/>
      <c r="AR22" s="547"/>
      <c r="AS22" s="534" t="s">
        <v>95</v>
      </c>
      <c r="AT22" s="535"/>
      <c r="AU22" s="535"/>
      <c r="AV22" s="535"/>
      <c r="AW22" s="535"/>
      <c r="AX22" s="551"/>
      <c r="AY22" s="342" t="s">
        <v>99</v>
      </c>
      <c r="AZ22" s="343"/>
      <c r="BA22" s="343"/>
      <c r="BB22" s="343"/>
      <c r="BC22" s="343"/>
      <c r="BD22" s="343"/>
      <c r="BE22" s="343"/>
      <c r="BF22" s="343"/>
      <c r="BG22" s="343"/>
      <c r="BH22" s="343"/>
      <c r="BI22" s="343"/>
      <c r="BJ22" s="343"/>
      <c r="BK22" s="343"/>
      <c r="BL22" s="343"/>
      <c r="BM22" s="344"/>
      <c r="BN22" s="345">
        <v>6461626</v>
      </c>
      <c r="BO22" s="346"/>
      <c r="BP22" s="346"/>
      <c r="BQ22" s="346"/>
      <c r="BR22" s="346"/>
      <c r="BS22" s="346"/>
      <c r="BT22" s="346"/>
      <c r="BU22" s="347"/>
      <c r="BV22" s="345">
        <v>6031587</v>
      </c>
      <c r="BW22" s="346"/>
      <c r="BX22" s="346"/>
      <c r="BY22" s="346"/>
      <c r="BZ22" s="346"/>
      <c r="CA22" s="346"/>
      <c r="CB22" s="346"/>
      <c r="CC22" s="347"/>
      <c r="CD22" s="49"/>
      <c r="CE22" s="494"/>
      <c r="CF22" s="494"/>
      <c r="CG22" s="494"/>
      <c r="CH22" s="494"/>
      <c r="CI22" s="494"/>
      <c r="CJ22" s="494"/>
      <c r="CK22" s="494"/>
      <c r="CL22" s="494"/>
      <c r="CM22" s="494"/>
      <c r="CN22" s="494"/>
      <c r="CO22" s="494"/>
      <c r="CP22" s="494"/>
      <c r="CQ22" s="494"/>
      <c r="CR22" s="494"/>
      <c r="CS22" s="495"/>
      <c r="CT22" s="379"/>
      <c r="CU22" s="380"/>
      <c r="CV22" s="380"/>
      <c r="CW22" s="380"/>
      <c r="CX22" s="380"/>
      <c r="CY22" s="380"/>
      <c r="CZ22" s="380"/>
      <c r="DA22" s="381"/>
      <c r="DB22" s="379"/>
      <c r="DC22" s="380"/>
      <c r="DD22" s="380"/>
      <c r="DE22" s="380"/>
      <c r="DF22" s="380"/>
      <c r="DG22" s="380"/>
      <c r="DH22" s="380"/>
      <c r="DI22" s="381"/>
    </row>
    <row r="23" spans="1:113" ht="18.75" customHeight="1" x14ac:dyDescent="0.15">
      <c r="A23" s="40"/>
      <c r="B23" s="528"/>
      <c r="C23" s="529"/>
      <c r="D23" s="530"/>
      <c r="E23" s="368"/>
      <c r="F23" s="373"/>
      <c r="G23" s="373"/>
      <c r="H23" s="373"/>
      <c r="I23" s="373"/>
      <c r="J23" s="373"/>
      <c r="K23" s="362"/>
      <c r="L23" s="368"/>
      <c r="M23" s="373"/>
      <c r="N23" s="373"/>
      <c r="O23" s="373"/>
      <c r="P23" s="362"/>
      <c r="Q23" s="537"/>
      <c r="R23" s="538"/>
      <c r="S23" s="538"/>
      <c r="T23" s="538"/>
      <c r="U23" s="538"/>
      <c r="V23" s="539"/>
      <c r="W23" s="541"/>
      <c r="X23" s="529"/>
      <c r="Y23" s="530"/>
      <c r="Z23" s="368"/>
      <c r="AA23" s="373"/>
      <c r="AB23" s="373"/>
      <c r="AC23" s="373"/>
      <c r="AD23" s="373"/>
      <c r="AE23" s="373"/>
      <c r="AF23" s="373"/>
      <c r="AG23" s="362"/>
      <c r="AH23" s="368"/>
      <c r="AI23" s="373"/>
      <c r="AJ23" s="373"/>
      <c r="AK23" s="373"/>
      <c r="AL23" s="362"/>
      <c r="AM23" s="548"/>
      <c r="AN23" s="549"/>
      <c r="AO23" s="549"/>
      <c r="AP23" s="549"/>
      <c r="AQ23" s="549"/>
      <c r="AR23" s="550"/>
      <c r="AS23" s="537"/>
      <c r="AT23" s="538"/>
      <c r="AU23" s="538"/>
      <c r="AV23" s="538"/>
      <c r="AW23" s="538"/>
      <c r="AX23" s="552"/>
      <c r="AY23" s="410" t="s">
        <v>100</v>
      </c>
      <c r="AZ23" s="411"/>
      <c r="BA23" s="411"/>
      <c r="BB23" s="411"/>
      <c r="BC23" s="411"/>
      <c r="BD23" s="411"/>
      <c r="BE23" s="411"/>
      <c r="BF23" s="411"/>
      <c r="BG23" s="411"/>
      <c r="BH23" s="411"/>
      <c r="BI23" s="411"/>
      <c r="BJ23" s="411"/>
      <c r="BK23" s="411"/>
      <c r="BL23" s="411"/>
      <c r="BM23" s="412"/>
      <c r="BN23" s="413">
        <v>6025939</v>
      </c>
      <c r="BO23" s="414"/>
      <c r="BP23" s="414"/>
      <c r="BQ23" s="414"/>
      <c r="BR23" s="414"/>
      <c r="BS23" s="414"/>
      <c r="BT23" s="414"/>
      <c r="BU23" s="415"/>
      <c r="BV23" s="413">
        <v>5484253</v>
      </c>
      <c r="BW23" s="414"/>
      <c r="BX23" s="414"/>
      <c r="BY23" s="414"/>
      <c r="BZ23" s="414"/>
      <c r="CA23" s="414"/>
      <c r="CB23" s="414"/>
      <c r="CC23" s="415"/>
      <c r="CD23" s="49"/>
      <c r="CE23" s="494"/>
      <c r="CF23" s="494"/>
      <c r="CG23" s="494"/>
      <c r="CH23" s="494"/>
      <c r="CI23" s="494"/>
      <c r="CJ23" s="494"/>
      <c r="CK23" s="494"/>
      <c r="CL23" s="494"/>
      <c r="CM23" s="494"/>
      <c r="CN23" s="494"/>
      <c r="CO23" s="494"/>
      <c r="CP23" s="494"/>
      <c r="CQ23" s="494"/>
      <c r="CR23" s="494"/>
      <c r="CS23" s="495"/>
      <c r="CT23" s="379"/>
      <c r="CU23" s="380"/>
      <c r="CV23" s="380"/>
      <c r="CW23" s="380"/>
      <c r="CX23" s="380"/>
      <c r="CY23" s="380"/>
      <c r="CZ23" s="380"/>
      <c r="DA23" s="381"/>
      <c r="DB23" s="379"/>
      <c r="DC23" s="380"/>
      <c r="DD23" s="380"/>
      <c r="DE23" s="380"/>
      <c r="DF23" s="380"/>
      <c r="DG23" s="380"/>
      <c r="DH23" s="380"/>
      <c r="DI23" s="381"/>
    </row>
    <row r="24" spans="1:113" ht="18.75" customHeight="1" thickBot="1" x14ac:dyDescent="0.2">
      <c r="A24" s="40"/>
      <c r="B24" s="528"/>
      <c r="C24" s="529"/>
      <c r="D24" s="530"/>
      <c r="E24" s="432" t="s">
        <v>101</v>
      </c>
      <c r="F24" s="406"/>
      <c r="G24" s="406"/>
      <c r="H24" s="406"/>
      <c r="I24" s="406"/>
      <c r="J24" s="406"/>
      <c r="K24" s="407"/>
      <c r="L24" s="433">
        <v>1</v>
      </c>
      <c r="M24" s="434"/>
      <c r="N24" s="434"/>
      <c r="O24" s="434"/>
      <c r="P24" s="476"/>
      <c r="Q24" s="433">
        <v>8270</v>
      </c>
      <c r="R24" s="434"/>
      <c r="S24" s="434"/>
      <c r="T24" s="434"/>
      <c r="U24" s="434"/>
      <c r="V24" s="476"/>
      <c r="W24" s="541"/>
      <c r="X24" s="529"/>
      <c r="Y24" s="530"/>
      <c r="Z24" s="432" t="s">
        <v>102</v>
      </c>
      <c r="AA24" s="406"/>
      <c r="AB24" s="406"/>
      <c r="AC24" s="406"/>
      <c r="AD24" s="406"/>
      <c r="AE24" s="406"/>
      <c r="AF24" s="406"/>
      <c r="AG24" s="407"/>
      <c r="AH24" s="433">
        <v>76</v>
      </c>
      <c r="AI24" s="434"/>
      <c r="AJ24" s="434"/>
      <c r="AK24" s="434"/>
      <c r="AL24" s="476"/>
      <c r="AM24" s="433">
        <v>241300</v>
      </c>
      <c r="AN24" s="434"/>
      <c r="AO24" s="434"/>
      <c r="AP24" s="434"/>
      <c r="AQ24" s="434"/>
      <c r="AR24" s="476"/>
      <c r="AS24" s="433">
        <v>3175</v>
      </c>
      <c r="AT24" s="434"/>
      <c r="AU24" s="434"/>
      <c r="AV24" s="434"/>
      <c r="AW24" s="434"/>
      <c r="AX24" s="435"/>
      <c r="AY24" s="519" t="s">
        <v>103</v>
      </c>
      <c r="AZ24" s="520"/>
      <c r="BA24" s="520"/>
      <c r="BB24" s="520"/>
      <c r="BC24" s="520"/>
      <c r="BD24" s="520"/>
      <c r="BE24" s="520"/>
      <c r="BF24" s="520"/>
      <c r="BG24" s="520"/>
      <c r="BH24" s="520"/>
      <c r="BI24" s="520"/>
      <c r="BJ24" s="520"/>
      <c r="BK24" s="520"/>
      <c r="BL24" s="520"/>
      <c r="BM24" s="521"/>
      <c r="BN24" s="413">
        <v>5475332</v>
      </c>
      <c r="BO24" s="414"/>
      <c r="BP24" s="414"/>
      <c r="BQ24" s="414"/>
      <c r="BR24" s="414"/>
      <c r="BS24" s="414"/>
      <c r="BT24" s="414"/>
      <c r="BU24" s="415"/>
      <c r="BV24" s="413">
        <v>4893666</v>
      </c>
      <c r="BW24" s="414"/>
      <c r="BX24" s="414"/>
      <c r="BY24" s="414"/>
      <c r="BZ24" s="414"/>
      <c r="CA24" s="414"/>
      <c r="CB24" s="414"/>
      <c r="CC24" s="415"/>
      <c r="CD24" s="49"/>
      <c r="CE24" s="494"/>
      <c r="CF24" s="494"/>
      <c r="CG24" s="494"/>
      <c r="CH24" s="494"/>
      <c r="CI24" s="494"/>
      <c r="CJ24" s="494"/>
      <c r="CK24" s="494"/>
      <c r="CL24" s="494"/>
      <c r="CM24" s="494"/>
      <c r="CN24" s="494"/>
      <c r="CO24" s="494"/>
      <c r="CP24" s="494"/>
      <c r="CQ24" s="494"/>
      <c r="CR24" s="494"/>
      <c r="CS24" s="495"/>
      <c r="CT24" s="379"/>
      <c r="CU24" s="380"/>
      <c r="CV24" s="380"/>
      <c r="CW24" s="380"/>
      <c r="CX24" s="380"/>
      <c r="CY24" s="380"/>
      <c r="CZ24" s="380"/>
      <c r="DA24" s="381"/>
      <c r="DB24" s="379"/>
      <c r="DC24" s="380"/>
      <c r="DD24" s="380"/>
      <c r="DE24" s="380"/>
      <c r="DF24" s="380"/>
      <c r="DG24" s="380"/>
      <c r="DH24" s="380"/>
      <c r="DI24" s="381"/>
    </row>
    <row r="25" spans="1:113" ht="18.75" customHeight="1" x14ac:dyDescent="0.15">
      <c r="A25" s="40"/>
      <c r="B25" s="528"/>
      <c r="C25" s="529"/>
      <c r="D25" s="530"/>
      <c r="E25" s="432" t="s">
        <v>104</v>
      </c>
      <c r="F25" s="406"/>
      <c r="G25" s="406"/>
      <c r="H25" s="406"/>
      <c r="I25" s="406"/>
      <c r="J25" s="406"/>
      <c r="K25" s="407"/>
      <c r="L25" s="433">
        <v>1</v>
      </c>
      <c r="M25" s="434"/>
      <c r="N25" s="434"/>
      <c r="O25" s="434"/>
      <c r="P25" s="476"/>
      <c r="Q25" s="433">
        <v>6620</v>
      </c>
      <c r="R25" s="434"/>
      <c r="S25" s="434"/>
      <c r="T25" s="434"/>
      <c r="U25" s="434"/>
      <c r="V25" s="476"/>
      <c r="W25" s="541"/>
      <c r="X25" s="529"/>
      <c r="Y25" s="530"/>
      <c r="Z25" s="432" t="s">
        <v>105</v>
      </c>
      <c r="AA25" s="406"/>
      <c r="AB25" s="406"/>
      <c r="AC25" s="406"/>
      <c r="AD25" s="406"/>
      <c r="AE25" s="406"/>
      <c r="AF25" s="406"/>
      <c r="AG25" s="407"/>
      <c r="AH25" s="433" t="s">
        <v>62</v>
      </c>
      <c r="AI25" s="434"/>
      <c r="AJ25" s="434"/>
      <c r="AK25" s="434"/>
      <c r="AL25" s="476"/>
      <c r="AM25" s="433" t="s">
        <v>62</v>
      </c>
      <c r="AN25" s="434"/>
      <c r="AO25" s="434"/>
      <c r="AP25" s="434"/>
      <c r="AQ25" s="434"/>
      <c r="AR25" s="476"/>
      <c r="AS25" s="433" t="s">
        <v>62</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983676</v>
      </c>
      <c r="BO25" s="346"/>
      <c r="BP25" s="346"/>
      <c r="BQ25" s="346"/>
      <c r="BR25" s="346"/>
      <c r="BS25" s="346"/>
      <c r="BT25" s="346"/>
      <c r="BU25" s="347"/>
      <c r="BV25" s="345">
        <v>2230150</v>
      </c>
      <c r="BW25" s="346"/>
      <c r="BX25" s="346"/>
      <c r="BY25" s="346"/>
      <c r="BZ25" s="346"/>
      <c r="CA25" s="346"/>
      <c r="CB25" s="346"/>
      <c r="CC25" s="347"/>
      <c r="CD25" s="49"/>
      <c r="CE25" s="494"/>
      <c r="CF25" s="494"/>
      <c r="CG25" s="494"/>
      <c r="CH25" s="494"/>
      <c r="CI25" s="494"/>
      <c r="CJ25" s="494"/>
      <c r="CK25" s="494"/>
      <c r="CL25" s="494"/>
      <c r="CM25" s="494"/>
      <c r="CN25" s="494"/>
      <c r="CO25" s="494"/>
      <c r="CP25" s="494"/>
      <c r="CQ25" s="494"/>
      <c r="CR25" s="494"/>
      <c r="CS25" s="495"/>
      <c r="CT25" s="379"/>
      <c r="CU25" s="380"/>
      <c r="CV25" s="380"/>
      <c r="CW25" s="380"/>
      <c r="CX25" s="380"/>
      <c r="CY25" s="380"/>
      <c r="CZ25" s="380"/>
      <c r="DA25" s="381"/>
      <c r="DB25" s="379"/>
      <c r="DC25" s="380"/>
      <c r="DD25" s="380"/>
      <c r="DE25" s="380"/>
      <c r="DF25" s="380"/>
      <c r="DG25" s="380"/>
      <c r="DH25" s="380"/>
      <c r="DI25" s="381"/>
    </row>
    <row r="26" spans="1:113" ht="18.75" customHeight="1" x14ac:dyDescent="0.15">
      <c r="A26" s="40"/>
      <c r="B26" s="528"/>
      <c r="C26" s="529"/>
      <c r="D26" s="530"/>
      <c r="E26" s="432" t="s">
        <v>107</v>
      </c>
      <c r="F26" s="406"/>
      <c r="G26" s="406"/>
      <c r="H26" s="406"/>
      <c r="I26" s="406"/>
      <c r="J26" s="406"/>
      <c r="K26" s="407"/>
      <c r="L26" s="433">
        <v>1</v>
      </c>
      <c r="M26" s="434"/>
      <c r="N26" s="434"/>
      <c r="O26" s="434"/>
      <c r="P26" s="476"/>
      <c r="Q26" s="433">
        <v>6210</v>
      </c>
      <c r="R26" s="434"/>
      <c r="S26" s="434"/>
      <c r="T26" s="434"/>
      <c r="U26" s="434"/>
      <c r="V26" s="476"/>
      <c r="W26" s="541"/>
      <c r="X26" s="529"/>
      <c r="Y26" s="530"/>
      <c r="Z26" s="432" t="s">
        <v>108</v>
      </c>
      <c r="AA26" s="553"/>
      <c r="AB26" s="553"/>
      <c r="AC26" s="553"/>
      <c r="AD26" s="553"/>
      <c r="AE26" s="553"/>
      <c r="AF26" s="553"/>
      <c r="AG26" s="554"/>
      <c r="AH26" s="433" t="s">
        <v>62</v>
      </c>
      <c r="AI26" s="434"/>
      <c r="AJ26" s="434"/>
      <c r="AK26" s="434"/>
      <c r="AL26" s="476"/>
      <c r="AM26" s="433" t="s">
        <v>62</v>
      </c>
      <c r="AN26" s="434"/>
      <c r="AO26" s="434"/>
      <c r="AP26" s="434"/>
      <c r="AQ26" s="434"/>
      <c r="AR26" s="476"/>
      <c r="AS26" s="433" t="s">
        <v>62</v>
      </c>
      <c r="AT26" s="434"/>
      <c r="AU26" s="434"/>
      <c r="AV26" s="434"/>
      <c r="AW26" s="434"/>
      <c r="AX26" s="435"/>
      <c r="AY26" s="416" t="s">
        <v>109</v>
      </c>
      <c r="AZ26" s="417"/>
      <c r="BA26" s="417"/>
      <c r="BB26" s="417"/>
      <c r="BC26" s="417"/>
      <c r="BD26" s="417"/>
      <c r="BE26" s="417"/>
      <c r="BF26" s="417"/>
      <c r="BG26" s="417"/>
      <c r="BH26" s="417"/>
      <c r="BI26" s="417"/>
      <c r="BJ26" s="417"/>
      <c r="BK26" s="417"/>
      <c r="BL26" s="417"/>
      <c r="BM26" s="418"/>
      <c r="BN26" s="413" t="s">
        <v>62</v>
      </c>
      <c r="BO26" s="414"/>
      <c r="BP26" s="414"/>
      <c r="BQ26" s="414"/>
      <c r="BR26" s="414"/>
      <c r="BS26" s="414"/>
      <c r="BT26" s="414"/>
      <c r="BU26" s="415"/>
      <c r="BV26" s="413" t="s">
        <v>62</v>
      </c>
      <c r="BW26" s="414"/>
      <c r="BX26" s="414"/>
      <c r="BY26" s="414"/>
      <c r="BZ26" s="414"/>
      <c r="CA26" s="414"/>
      <c r="CB26" s="414"/>
      <c r="CC26" s="415"/>
      <c r="CD26" s="49"/>
      <c r="CE26" s="494"/>
      <c r="CF26" s="494"/>
      <c r="CG26" s="494"/>
      <c r="CH26" s="494"/>
      <c r="CI26" s="494"/>
      <c r="CJ26" s="494"/>
      <c r="CK26" s="494"/>
      <c r="CL26" s="494"/>
      <c r="CM26" s="494"/>
      <c r="CN26" s="494"/>
      <c r="CO26" s="494"/>
      <c r="CP26" s="494"/>
      <c r="CQ26" s="494"/>
      <c r="CR26" s="494"/>
      <c r="CS26" s="495"/>
      <c r="CT26" s="379"/>
      <c r="CU26" s="380"/>
      <c r="CV26" s="380"/>
      <c r="CW26" s="380"/>
      <c r="CX26" s="380"/>
      <c r="CY26" s="380"/>
      <c r="CZ26" s="380"/>
      <c r="DA26" s="381"/>
      <c r="DB26" s="379"/>
      <c r="DC26" s="380"/>
      <c r="DD26" s="380"/>
      <c r="DE26" s="380"/>
      <c r="DF26" s="380"/>
      <c r="DG26" s="380"/>
      <c r="DH26" s="380"/>
      <c r="DI26" s="381"/>
    </row>
    <row r="27" spans="1:113" ht="18.75" customHeight="1" thickBot="1" x14ac:dyDescent="0.2">
      <c r="A27" s="40"/>
      <c r="B27" s="528"/>
      <c r="C27" s="529"/>
      <c r="D27" s="530"/>
      <c r="E27" s="432" t="s">
        <v>110</v>
      </c>
      <c r="F27" s="406"/>
      <c r="G27" s="406"/>
      <c r="H27" s="406"/>
      <c r="I27" s="406"/>
      <c r="J27" s="406"/>
      <c r="K27" s="407"/>
      <c r="L27" s="433">
        <v>1</v>
      </c>
      <c r="M27" s="434"/>
      <c r="N27" s="434"/>
      <c r="O27" s="434"/>
      <c r="P27" s="476"/>
      <c r="Q27" s="433">
        <v>3310</v>
      </c>
      <c r="R27" s="434"/>
      <c r="S27" s="434"/>
      <c r="T27" s="434"/>
      <c r="U27" s="434"/>
      <c r="V27" s="476"/>
      <c r="W27" s="541"/>
      <c r="X27" s="529"/>
      <c r="Y27" s="530"/>
      <c r="Z27" s="432" t="s">
        <v>111</v>
      </c>
      <c r="AA27" s="406"/>
      <c r="AB27" s="406"/>
      <c r="AC27" s="406"/>
      <c r="AD27" s="406"/>
      <c r="AE27" s="406"/>
      <c r="AF27" s="406"/>
      <c r="AG27" s="407"/>
      <c r="AH27" s="433">
        <v>1</v>
      </c>
      <c r="AI27" s="434"/>
      <c r="AJ27" s="434"/>
      <c r="AK27" s="434"/>
      <c r="AL27" s="476"/>
      <c r="AM27" s="433" t="s">
        <v>112</v>
      </c>
      <c r="AN27" s="434"/>
      <c r="AO27" s="434"/>
      <c r="AP27" s="434"/>
      <c r="AQ27" s="434"/>
      <c r="AR27" s="476"/>
      <c r="AS27" s="433" t="s">
        <v>112</v>
      </c>
      <c r="AT27" s="434"/>
      <c r="AU27" s="434"/>
      <c r="AV27" s="434"/>
      <c r="AW27" s="434"/>
      <c r="AX27" s="435"/>
      <c r="AY27" s="477" t="s">
        <v>113</v>
      </c>
      <c r="AZ27" s="478"/>
      <c r="BA27" s="478"/>
      <c r="BB27" s="478"/>
      <c r="BC27" s="478"/>
      <c r="BD27" s="478"/>
      <c r="BE27" s="478"/>
      <c r="BF27" s="478"/>
      <c r="BG27" s="478"/>
      <c r="BH27" s="478"/>
      <c r="BI27" s="478"/>
      <c r="BJ27" s="478"/>
      <c r="BK27" s="478"/>
      <c r="BL27" s="478"/>
      <c r="BM27" s="479"/>
      <c r="BN27" s="522">
        <v>15085</v>
      </c>
      <c r="BO27" s="523"/>
      <c r="BP27" s="523"/>
      <c r="BQ27" s="523"/>
      <c r="BR27" s="523"/>
      <c r="BS27" s="523"/>
      <c r="BT27" s="523"/>
      <c r="BU27" s="524"/>
      <c r="BV27" s="522">
        <v>15085</v>
      </c>
      <c r="BW27" s="523"/>
      <c r="BX27" s="523"/>
      <c r="BY27" s="523"/>
      <c r="BZ27" s="523"/>
      <c r="CA27" s="523"/>
      <c r="CB27" s="523"/>
      <c r="CC27" s="524"/>
      <c r="CD27" s="43"/>
      <c r="CE27" s="494"/>
      <c r="CF27" s="494"/>
      <c r="CG27" s="494"/>
      <c r="CH27" s="494"/>
      <c r="CI27" s="494"/>
      <c r="CJ27" s="494"/>
      <c r="CK27" s="494"/>
      <c r="CL27" s="494"/>
      <c r="CM27" s="494"/>
      <c r="CN27" s="494"/>
      <c r="CO27" s="494"/>
      <c r="CP27" s="494"/>
      <c r="CQ27" s="494"/>
      <c r="CR27" s="494"/>
      <c r="CS27" s="495"/>
      <c r="CT27" s="379"/>
      <c r="CU27" s="380"/>
      <c r="CV27" s="380"/>
      <c r="CW27" s="380"/>
      <c r="CX27" s="380"/>
      <c r="CY27" s="380"/>
      <c r="CZ27" s="380"/>
      <c r="DA27" s="381"/>
      <c r="DB27" s="379"/>
      <c r="DC27" s="380"/>
      <c r="DD27" s="380"/>
      <c r="DE27" s="380"/>
      <c r="DF27" s="380"/>
      <c r="DG27" s="380"/>
      <c r="DH27" s="380"/>
      <c r="DI27" s="381"/>
    </row>
    <row r="28" spans="1:113" ht="18.75" customHeight="1" x14ac:dyDescent="0.15">
      <c r="A28" s="40"/>
      <c r="B28" s="528"/>
      <c r="C28" s="529"/>
      <c r="D28" s="530"/>
      <c r="E28" s="432" t="s">
        <v>114</v>
      </c>
      <c r="F28" s="406"/>
      <c r="G28" s="406"/>
      <c r="H28" s="406"/>
      <c r="I28" s="406"/>
      <c r="J28" s="406"/>
      <c r="K28" s="407"/>
      <c r="L28" s="433">
        <v>1</v>
      </c>
      <c r="M28" s="434"/>
      <c r="N28" s="434"/>
      <c r="O28" s="434"/>
      <c r="P28" s="476"/>
      <c r="Q28" s="433">
        <v>2400</v>
      </c>
      <c r="R28" s="434"/>
      <c r="S28" s="434"/>
      <c r="T28" s="434"/>
      <c r="U28" s="434"/>
      <c r="V28" s="476"/>
      <c r="W28" s="541"/>
      <c r="X28" s="529"/>
      <c r="Y28" s="530"/>
      <c r="Z28" s="432" t="s">
        <v>115</v>
      </c>
      <c r="AA28" s="406"/>
      <c r="AB28" s="406"/>
      <c r="AC28" s="406"/>
      <c r="AD28" s="406"/>
      <c r="AE28" s="406"/>
      <c r="AF28" s="406"/>
      <c r="AG28" s="407"/>
      <c r="AH28" s="433" t="s">
        <v>62</v>
      </c>
      <c r="AI28" s="434"/>
      <c r="AJ28" s="434"/>
      <c r="AK28" s="434"/>
      <c r="AL28" s="476"/>
      <c r="AM28" s="433" t="s">
        <v>62</v>
      </c>
      <c r="AN28" s="434"/>
      <c r="AO28" s="434"/>
      <c r="AP28" s="434"/>
      <c r="AQ28" s="434"/>
      <c r="AR28" s="476"/>
      <c r="AS28" s="433" t="s">
        <v>62</v>
      </c>
      <c r="AT28" s="434"/>
      <c r="AU28" s="434"/>
      <c r="AV28" s="434"/>
      <c r="AW28" s="434"/>
      <c r="AX28" s="435"/>
      <c r="AY28" s="555" t="s">
        <v>116</v>
      </c>
      <c r="AZ28" s="556"/>
      <c r="BA28" s="556"/>
      <c r="BB28" s="557"/>
      <c r="BC28" s="342" t="s">
        <v>117</v>
      </c>
      <c r="BD28" s="343"/>
      <c r="BE28" s="343"/>
      <c r="BF28" s="343"/>
      <c r="BG28" s="343"/>
      <c r="BH28" s="343"/>
      <c r="BI28" s="343"/>
      <c r="BJ28" s="343"/>
      <c r="BK28" s="343"/>
      <c r="BL28" s="343"/>
      <c r="BM28" s="344"/>
      <c r="BN28" s="345">
        <v>899285</v>
      </c>
      <c r="BO28" s="346"/>
      <c r="BP28" s="346"/>
      <c r="BQ28" s="346"/>
      <c r="BR28" s="346"/>
      <c r="BS28" s="346"/>
      <c r="BT28" s="346"/>
      <c r="BU28" s="347"/>
      <c r="BV28" s="345">
        <v>897983</v>
      </c>
      <c r="BW28" s="346"/>
      <c r="BX28" s="346"/>
      <c r="BY28" s="346"/>
      <c r="BZ28" s="346"/>
      <c r="CA28" s="346"/>
      <c r="CB28" s="346"/>
      <c r="CC28" s="347"/>
      <c r="CD28" s="49"/>
      <c r="CE28" s="494"/>
      <c r="CF28" s="494"/>
      <c r="CG28" s="494"/>
      <c r="CH28" s="494"/>
      <c r="CI28" s="494"/>
      <c r="CJ28" s="494"/>
      <c r="CK28" s="494"/>
      <c r="CL28" s="494"/>
      <c r="CM28" s="494"/>
      <c r="CN28" s="494"/>
      <c r="CO28" s="494"/>
      <c r="CP28" s="494"/>
      <c r="CQ28" s="494"/>
      <c r="CR28" s="494"/>
      <c r="CS28" s="495"/>
      <c r="CT28" s="379"/>
      <c r="CU28" s="380"/>
      <c r="CV28" s="380"/>
      <c r="CW28" s="380"/>
      <c r="CX28" s="380"/>
      <c r="CY28" s="380"/>
      <c r="CZ28" s="380"/>
      <c r="DA28" s="381"/>
      <c r="DB28" s="379"/>
      <c r="DC28" s="380"/>
      <c r="DD28" s="380"/>
      <c r="DE28" s="380"/>
      <c r="DF28" s="380"/>
      <c r="DG28" s="380"/>
      <c r="DH28" s="380"/>
      <c r="DI28" s="381"/>
    </row>
    <row r="29" spans="1:113" ht="18.75" customHeight="1" x14ac:dyDescent="0.15">
      <c r="A29" s="40"/>
      <c r="B29" s="528"/>
      <c r="C29" s="529"/>
      <c r="D29" s="530"/>
      <c r="E29" s="432" t="s">
        <v>118</v>
      </c>
      <c r="F29" s="406"/>
      <c r="G29" s="406"/>
      <c r="H29" s="406"/>
      <c r="I29" s="406"/>
      <c r="J29" s="406"/>
      <c r="K29" s="407"/>
      <c r="L29" s="433">
        <v>10</v>
      </c>
      <c r="M29" s="434"/>
      <c r="N29" s="434"/>
      <c r="O29" s="434"/>
      <c r="P29" s="476"/>
      <c r="Q29" s="433">
        <v>2240</v>
      </c>
      <c r="R29" s="434"/>
      <c r="S29" s="434"/>
      <c r="T29" s="434"/>
      <c r="U29" s="434"/>
      <c r="V29" s="476"/>
      <c r="W29" s="542"/>
      <c r="X29" s="543"/>
      <c r="Y29" s="544"/>
      <c r="Z29" s="432" t="s">
        <v>119</v>
      </c>
      <c r="AA29" s="406"/>
      <c r="AB29" s="406"/>
      <c r="AC29" s="406"/>
      <c r="AD29" s="406"/>
      <c r="AE29" s="406"/>
      <c r="AF29" s="406"/>
      <c r="AG29" s="407"/>
      <c r="AH29" s="433">
        <v>77</v>
      </c>
      <c r="AI29" s="434"/>
      <c r="AJ29" s="434"/>
      <c r="AK29" s="434"/>
      <c r="AL29" s="476"/>
      <c r="AM29" s="433">
        <v>243592</v>
      </c>
      <c r="AN29" s="434"/>
      <c r="AO29" s="434"/>
      <c r="AP29" s="434"/>
      <c r="AQ29" s="434"/>
      <c r="AR29" s="476"/>
      <c r="AS29" s="433">
        <v>3164</v>
      </c>
      <c r="AT29" s="434"/>
      <c r="AU29" s="434"/>
      <c r="AV29" s="434"/>
      <c r="AW29" s="434"/>
      <c r="AX29" s="435"/>
      <c r="AY29" s="558"/>
      <c r="AZ29" s="559"/>
      <c r="BA29" s="559"/>
      <c r="BB29" s="560"/>
      <c r="BC29" s="410" t="s">
        <v>120</v>
      </c>
      <c r="BD29" s="411"/>
      <c r="BE29" s="411"/>
      <c r="BF29" s="411"/>
      <c r="BG29" s="411"/>
      <c r="BH29" s="411"/>
      <c r="BI29" s="411"/>
      <c r="BJ29" s="411"/>
      <c r="BK29" s="411"/>
      <c r="BL29" s="411"/>
      <c r="BM29" s="412"/>
      <c r="BN29" s="413">
        <v>1344557</v>
      </c>
      <c r="BO29" s="414"/>
      <c r="BP29" s="414"/>
      <c r="BQ29" s="414"/>
      <c r="BR29" s="414"/>
      <c r="BS29" s="414"/>
      <c r="BT29" s="414"/>
      <c r="BU29" s="415"/>
      <c r="BV29" s="413">
        <v>1276357</v>
      </c>
      <c r="BW29" s="414"/>
      <c r="BX29" s="414"/>
      <c r="BY29" s="414"/>
      <c r="BZ29" s="414"/>
      <c r="CA29" s="414"/>
      <c r="CB29" s="414"/>
      <c r="CC29" s="415"/>
      <c r="CD29" s="43"/>
      <c r="CE29" s="494"/>
      <c r="CF29" s="494"/>
      <c r="CG29" s="494"/>
      <c r="CH29" s="494"/>
      <c r="CI29" s="494"/>
      <c r="CJ29" s="494"/>
      <c r="CK29" s="494"/>
      <c r="CL29" s="494"/>
      <c r="CM29" s="494"/>
      <c r="CN29" s="494"/>
      <c r="CO29" s="494"/>
      <c r="CP29" s="494"/>
      <c r="CQ29" s="494"/>
      <c r="CR29" s="494"/>
      <c r="CS29" s="495"/>
      <c r="CT29" s="379"/>
      <c r="CU29" s="380"/>
      <c r="CV29" s="380"/>
      <c r="CW29" s="380"/>
      <c r="CX29" s="380"/>
      <c r="CY29" s="380"/>
      <c r="CZ29" s="380"/>
      <c r="DA29" s="381"/>
      <c r="DB29" s="379"/>
      <c r="DC29" s="380"/>
      <c r="DD29" s="380"/>
      <c r="DE29" s="380"/>
      <c r="DF29" s="380"/>
      <c r="DG29" s="380"/>
      <c r="DH29" s="380"/>
      <c r="DI29" s="381"/>
    </row>
    <row r="30" spans="1:113" ht="18.75" customHeight="1" thickBot="1" x14ac:dyDescent="0.2">
      <c r="A30" s="40"/>
      <c r="B30" s="531"/>
      <c r="C30" s="532"/>
      <c r="D30" s="533"/>
      <c r="E30" s="436"/>
      <c r="F30" s="437"/>
      <c r="G30" s="437"/>
      <c r="H30" s="437"/>
      <c r="I30" s="437"/>
      <c r="J30" s="437"/>
      <c r="K30" s="438"/>
      <c r="L30" s="565"/>
      <c r="M30" s="566"/>
      <c r="N30" s="566"/>
      <c r="O30" s="566"/>
      <c r="P30" s="567"/>
      <c r="Q30" s="565"/>
      <c r="R30" s="566"/>
      <c r="S30" s="566"/>
      <c r="T30" s="566"/>
      <c r="U30" s="566"/>
      <c r="V30" s="567"/>
      <c r="W30" s="568" t="s">
        <v>121</v>
      </c>
      <c r="X30" s="569"/>
      <c r="Y30" s="569"/>
      <c r="Z30" s="569"/>
      <c r="AA30" s="569"/>
      <c r="AB30" s="569"/>
      <c r="AC30" s="569"/>
      <c r="AD30" s="569"/>
      <c r="AE30" s="569"/>
      <c r="AF30" s="569"/>
      <c r="AG30" s="570"/>
      <c r="AH30" s="501">
        <v>92.8</v>
      </c>
      <c r="AI30" s="502"/>
      <c r="AJ30" s="502"/>
      <c r="AK30" s="502"/>
      <c r="AL30" s="502"/>
      <c r="AM30" s="502"/>
      <c r="AN30" s="502"/>
      <c r="AO30" s="502"/>
      <c r="AP30" s="502"/>
      <c r="AQ30" s="502"/>
      <c r="AR30" s="502"/>
      <c r="AS30" s="502"/>
      <c r="AT30" s="502"/>
      <c r="AU30" s="502"/>
      <c r="AV30" s="502"/>
      <c r="AW30" s="502"/>
      <c r="AX30" s="504"/>
      <c r="AY30" s="561"/>
      <c r="AZ30" s="562"/>
      <c r="BA30" s="562"/>
      <c r="BB30" s="563"/>
      <c r="BC30" s="519" t="s">
        <v>122</v>
      </c>
      <c r="BD30" s="520"/>
      <c r="BE30" s="520"/>
      <c r="BF30" s="520"/>
      <c r="BG30" s="520"/>
      <c r="BH30" s="520"/>
      <c r="BI30" s="520"/>
      <c r="BJ30" s="520"/>
      <c r="BK30" s="520"/>
      <c r="BL30" s="520"/>
      <c r="BM30" s="521"/>
      <c r="BN30" s="522">
        <v>1217600</v>
      </c>
      <c r="BO30" s="523"/>
      <c r="BP30" s="523"/>
      <c r="BQ30" s="523"/>
      <c r="BR30" s="523"/>
      <c r="BS30" s="523"/>
      <c r="BT30" s="523"/>
      <c r="BU30" s="524"/>
      <c r="BV30" s="522">
        <v>1174058</v>
      </c>
      <c r="BW30" s="523"/>
      <c r="BX30" s="523"/>
      <c r="BY30" s="523"/>
      <c r="BZ30" s="523"/>
      <c r="CA30" s="523"/>
      <c r="CB30" s="523"/>
      <c r="CC30" s="524"/>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564" t="s">
        <v>123</v>
      </c>
      <c r="D32" s="564"/>
      <c r="E32" s="564"/>
      <c r="F32" s="564"/>
      <c r="G32" s="564"/>
      <c r="H32" s="564"/>
      <c r="I32" s="564"/>
      <c r="J32" s="564"/>
      <c r="K32" s="564"/>
      <c r="L32" s="564"/>
      <c r="M32" s="564"/>
      <c r="N32" s="564"/>
      <c r="O32" s="564"/>
      <c r="P32" s="564"/>
      <c r="Q32" s="564"/>
      <c r="R32" s="564"/>
      <c r="S32" s="564"/>
      <c r="U32" s="417" t="s">
        <v>124</v>
      </c>
      <c r="V32" s="417"/>
      <c r="W32" s="417"/>
      <c r="X32" s="417"/>
      <c r="Y32" s="417"/>
      <c r="Z32" s="417"/>
      <c r="AA32" s="417"/>
      <c r="AB32" s="417"/>
      <c r="AC32" s="417"/>
      <c r="AD32" s="417"/>
      <c r="AE32" s="417"/>
      <c r="AF32" s="417"/>
      <c r="AG32" s="417"/>
      <c r="AH32" s="417"/>
      <c r="AI32" s="417"/>
      <c r="AJ32" s="417"/>
      <c r="AK32" s="417"/>
      <c r="AM32" s="417" t="s">
        <v>125</v>
      </c>
      <c r="AN32" s="417"/>
      <c r="AO32" s="417"/>
      <c r="AP32" s="417"/>
      <c r="AQ32" s="417"/>
      <c r="AR32" s="417"/>
      <c r="AS32" s="417"/>
      <c r="AT32" s="417"/>
      <c r="AU32" s="417"/>
      <c r="AV32" s="417"/>
      <c r="AW32" s="417"/>
      <c r="AX32" s="417"/>
      <c r="AY32" s="417"/>
      <c r="AZ32" s="417"/>
      <c r="BA32" s="417"/>
      <c r="BB32" s="417"/>
      <c r="BC32" s="417"/>
      <c r="BE32" s="417" t="s">
        <v>126</v>
      </c>
      <c r="BF32" s="417"/>
      <c r="BG32" s="417"/>
      <c r="BH32" s="417"/>
      <c r="BI32" s="417"/>
      <c r="BJ32" s="417"/>
      <c r="BK32" s="417"/>
      <c r="BL32" s="417"/>
      <c r="BM32" s="417"/>
      <c r="BN32" s="417"/>
      <c r="BO32" s="417"/>
      <c r="BP32" s="417"/>
      <c r="BQ32" s="417"/>
      <c r="BR32" s="417"/>
      <c r="BS32" s="417"/>
      <c r="BT32" s="417"/>
      <c r="BU32" s="417"/>
      <c r="BW32" s="417" t="s">
        <v>127</v>
      </c>
      <c r="BX32" s="417"/>
      <c r="BY32" s="417"/>
      <c r="BZ32" s="417"/>
      <c r="CA32" s="417"/>
      <c r="CB32" s="417"/>
      <c r="CC32" s="417"/>
      <c r="CD32" s="417"/>
      <c r="CE32" s="417"/>
      <c r="CF32" s="417"/>
      <c r="CG32" s="417"/>
      <c r="CH32" s="417"/>
      <c r="CI32" s="417"/>
      <c r="CJ32" s="417"/>
      <c r="CK32" s="417"/>
      <c r="CL32" s="417"/>
      <c r="CM32" s="417"/>
      <c r="CO32" s="417" t="s">
        <v>128</v>
      </c>
      <c r="CP32" s="417"/>
      <c r="CQ32" s="417"/>
      <c r="CR32" s="417"/>
      <c r="CS32" s="417"/>
      <c r="CT32" s="417"/>
      <c r="CU32" s="417"/>
      <c r="CV32" s="417"/>
      <c r="CW32" s="417"/>
      <c r="CX32" s="417"/>
      <c r="CY32" s="417"/>
      <c r="CZ32" s="417"/>
      <c r="DA32" s="417"/>
      <c r="DB32" s="417"/>
      <c r="DC32" s="417"/>
      <c r="DD32" s="417"/>
      <c r="DE32" s="417"/>
      <c r="DI32" s="66"/>
    </row>
    <row r="33" spans="1:113" ht="13.5" customHeight="1" x14ac:dyDescent="0.15">
      <c r="A33" s="40"/>
      <c r="B33" s="67"/>
      <c r="C33" s="400" t="s">
        <v>129</v>
      </c>
      <c r="D33" s="400"/>
      <c r="E33" s="371" t="s">
        <v>130</v>
      </c>
      <c r="F33" s="371"/>
      <c r="G33" s="371"/>
      <c r="H33" s="371"/>
      <c r="I33" s="371"/>
      <c r="J33" s="371"/>
      <c r="K33" s="371"/>
      <c r="L33" s="371"/>
      <c r="M33" s="371"/>
      <c r="N33" s="371"/>
      <c r="O33" s="371"/>
      <c r="P33" s="371"/>
      <c r="Q33" s="371"/>
      <c r="R33" s="371"/>
      <c r="S33" s="371"/>
      <c r="T33" s="44"/>
      <c r="U33" s="400" t="s">
        <v>129</v>
      </c>
      <c r="V33" s="400"/>
      <c r="W33" s="371" t="s">
        <v>130</v>
      </c>
      <c r="X33" s="371"/>
      <c r="Y33" s="371"/>
      <c r="Z33" s="371"/>
      <c r="AA33" s="371"/>
      <c r="AB33" s="371"/>
      <c r="AC33" s="371"/>
      <c r="AD33" s="371"/>
      <c r="AE33" s="371"/>
      <c r="AF33" s="371"/>
      <c r="AG33" s="371"/>
      <c r="AH33" s="371"/>
      <c r="AI33" s="371"/>
      <c r="AJ33" s="371"/>
      <c r="AK33" s="371"/>
      <c r="AL33" s="44"/>
      <c r="AM33" s="400" t="s">
        <v>129</v>
      </c>
      <c r="AN33" s="400"/>
      <c r="AO33" s="371" t="s">
        <v>130</v>
      </c>
      <c r="AP33" s="371"/>
      <c r="AQ33" s="371"/>
      <c r="AR33" s="371"/>
      <c r="AS33" s="371"/>
      <c r="AT33" s="371"/>
      <c r="AU33" s="371"/>
      <c r="AV33" s="371"/>
      <c r="AW33" s="371"/>
      <c r="AX33" s="371"/>
      <c r="AY33" s="371"/>
      <c r="AZ33" s="371"/>
      <c r="BA33" s="371"/>
      <c r="BB33" s="371"/>
      <c r="BC33" s="371"/>
      <c r="BD33" s="50"/>
      <c r="BE33" s="371" t="s">
        <v>131</v>
      </c>
      <c r="BF33" s="371"/>
      <c r="BG33" s="371" t="s">
        <v>132</v>
      </c>
      <c r="BH33" s="371"/>
      <c r="BI33" s="371"/>
      <c r="BJ33" s="371"/>
      <c r="BK33" s="371"/>
      <c r="BL33" s="371"/>
      <c r="BM33" s="371"/>
      <c r="BN33" s="371"/>
      <c r="BO33" s="371"/>
      <c r="BP33" s="371"/>
      <c r="BQ33" s="371"/>
      <c r="BR33" s="371"/>
      <c r="BS33" s="371"/>
      <c r="BT33" s="371"/>
      <c r="BU33" s="371"/>
      <c r="BV33" s="50"/>
      <c r="BW33" s="400" t="s">
        <v>131</v>
      </c>
      <c r="BX33" s="400"/>
      <c r="BY33" s="371" t="s">
        <v>133</v>
      </c>
      <c r="BZ33" s="371"/>
      <c r="CA33" s="371"/>
      <c r="CB33" s="371"/>
      <c r="CC33" s="371"/>
      <c r="CD33" s="371"/>
      <c r="CE33" s="371"/>
      <c r="CF33" s="371"/>
      <c r="CG33" s="371"/>
      <c r="CH33" s="371"/>
      <c r="CI33" s="371"/>
      <c r="CJ33" s="371"/>
      <c r="CK33" s="371"/>
      <c r="CL33" s="371"/>
      <c r="CM33" s="371"/>
      <c r="CN33" s="44"/>
      <c r="CO33" s="400" t="s">
        <v>129</v>
      </c>
      <c r="CP33" s="400"/>
      <c r="CQ33" s="371" t="s">
        <v>134</v>
      </c>
      <c r="CR33" s="371"/>
      <c r="CS33" s="371"/>
      <c r="CT33" s="371"/>
      <c r="CU33" s="371"/>
      <c r="CV33" s="371"/>
      <c r="CW33" s="371"/>
      <c r="CX33" s="371"/>
      <c r="CY33" s="371"/>
      <c r="CZ33" s="371"/>
      <c r="DA33" s="371"/>
      <c r="DB33" s="371"/>
      <c r="DC33" s="371"/>
      <c r="DD33" s="371"/>
      <c r="DE33" s="371"/>
      <c r="DF33" s="44"/>
      <c r="DG33" s="571" t="s">
        <v>135</v>
      </c>
      <c r="DH33" s="571"/>
      <c r="DI33" s="45"/>
    </row>
    <row r="34" spans="1:113" ht="32.25" customHeight="1" x14ac:dyDescent="0.15">
      <c r="A34" s="40"/>
      <c r="B34" s="67"/>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国民健康保険事業特別会計</v>
      </c>
      <c r="X34" s="573"/>
      <c r="Y34" s="573"/>
      <c r="Z34" s="573"/>
      <c r="AA34" s="573"/>
      <c r="AB34" s="573"/>
      <c r="AC34" s="573"/>
      <c r="AD34" s="573"/>
      <c r="AE34" s="573"/>
      <c r="AF34" s="573"/>
      <c r="AG34" s="573"/>
      <c r="AH34" s="573"/>
      <c r="AI34" s="573"/>
      <c r="AJ34" s="573"/>
      <c r="AK34" s="573"/>
      <c r="AL34" s="40"/>
      <c r="AM34" s="572">
        <f>IF(AO34="","",MAX(C34:D43,U34:V43)+1)</f>
        <v>5</v>
      </c>
      <c r="AN34" s="572"/>
      <c r="AO34" s="573" t="str">
        <f>IF('各会計、関係団体の財政状況及び健全化判断比率'!B31="","",'各会計、関係団体の財政状況及び健全化判断比率'!B31)</f>
        <v>水道事業会計</v>
      </c>
      <c r="AP34" s="573"/>
      <c r="AQ34" s="573"/>
      <c r="AR34" s="573"/>
      <c r="AS34" s="573"/>
      <c r="AT34" s="573"/>
      <c r="AU34" s="573"/>
      <c r="AV34" s="573"/>
      <c r="AW34" s="573"/>
      <c r="AX34" s="573"/>
      <c r="AY34" s="573"/>
      <c r="AZ34" s="573"/>
      <c r="BA34" s="573"/>
      <c r="BB34" s="573"/>
      <c r="BC34" s="573"/>
      <c r="BD34" s="40"/>
      <c r="BE34" s="572">
        <f>IF(BG34="","",MAX(C34:D43,U34:V43,AM34:AN43)+1)</f>
        <v>6</v>
      </c>
      <c r="BF34" s="572"/>
      <c r="BG34" s="573" t="str">
        <f>IF('各会計、関係団体の財政状況及び健全化判断比率'!B32="","",'各会計、関係団体の財政状況及び健全化判断比率'!B32)</f>
        <v>温泉配当事業特別会計</v>
      </c>
      <c r="BH34" s="573"/>
      <c r="BI34" s="573"/>
      <c r="BJ34" s="573"/>
      <c r="BK34" s="573"/>
      <c r="BL34" s="573"/>
      <c r="BM34" s="573"/>
      <c r="BN34" s="573"/>
      <c r="BO34" s="573"/>
      <c r="BP34" s="573"/>
      <c r="BQ34" s="573"/>
      <c r="BR34" s="573"/>
      <c r="BS34" s="573"/>
      <c r="BT34" s="573"/>
      <c r="BU34" s="573"/>
      <c r="BV34" s="40"/>
      <c r="BW34" s="572">
        <f>IF(BY34="","",MAX(C34:D43,U34:V43,AM34:AN43,BE34:BF43)+1)</f>
        <v>9</v>
      </c>
      <c r="BX34" s="572"/>
      <c r="BY34" s="573" t="str">
        <f>IF('各会計、関係団体の財政状況及び健全化判断比率'!B68="","",'各会計、関係団体の財政状況及び健全化判断比率'!B68)</f>
        <v>鳥取県町村総合事務組合</v>
      </c>
      <c r="BZ34" s="573"/>
      <c r="CA34" s="573"/>
      <c r="CB34" s="573"/>
      <c r="CC34" s="573"/>
      <c r="CD34" s="573"/>
      <c r="CE34" s="573"/>
      <c r="CF34" s="573"/>
      <c r="CG34" s="573"/>
      <c r="CH34" s="573"/>
      <c r="CI34" s="573"/>
      <c r="CJ34" s="573"/>
      <c r="CK34" s="573"/>
      <c r="CL34" s="573"/>
      <c r="CM34" s="573"/>
      <c r="CN34" s="40"/>
      <c r="CO34" s="572">
        <f>IF(CQ34="","",MAX(C34:D43,U34:V43,AM34:AN43,BE34:BF43,BW34:BX43)+1)</f>
        <v>15</v>
      </c>
      <c r="CP34" s="572"/>
      <c r="CQ34" s="573" t="str">
        <f>IF('各会計、関係団体の財政状況及び健全化判断比率'!BS7="","",'各会計、関係団体の財政状況及び健全化判断比率'!BS7)</f>
        <v>グリーンサービス</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45"/>
    </row>
    <row r="35" spans="1:113" ht="32.25" customHeight="1" x14ac:dyDescent="0.15">
      <c r="A35" s="40"/>
      <c r="B35" s="67"/>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介護保険事業特別会計</v>
      </c>
      <c r="X35" s="573"/>
      <c r="Y35" s="573"/>
      <c r="Z35" s="573"/>
      <c r="AA35" s="573"/>
      <c r="AB35" s="573"/>
      <c r="AC35" s="573"/>
      <c r="AD35" s="573"/>
      <c r="AE35" s="573"/>
      <c r="AF35" s="573"/>
      <c r="AG35" s="573"/>
      <c r="AH35" s="573"/>
      <c r="AI35" s="573"/>
      <c r="AJ35" s="573"/>
      <c r="AK35" s="573"/>
      <c r="AL35" s="40"/>
      <c r="AM35" s="572" t="str">
        <f t="shared" ref="AM35:AM43" si="0">IF(AO35="","",AM34+1)</f>
        <v/>
      </c>
      <c r="AN35" s="572"/>
      <c r="AO35" s="573"/>
      <c r="AP35" s="573"/>
      <c r="AQ35" s="573"/>
      <c r="AR35" s="573"/>
      <c r="AS35" s="573"/>
      <c r="AT35" s="573"/>
      <c r="AU35" s="573"/>
      <c r="AV35" s="573"/>
      <c r="AW35" s="573"/>
      <c r="AX35" s="573"/>
      <c r="AY35" s="573"/>
      <c r="AZ35" s="573"/>
      <c r="BA35" s="573"/>
      <c r="BB35" s="573"/>
      <c r="BC35" s="573"/>
      <c r="BD35" s="40"/>
      <c r="BE35" s="572">
        <f t="shared" ref="BE35:BE43" si="1">IF(BG35="","",BE34+1)</f>
        <v>7</v>
      </c>
      <c r="BF35" s="572"/>
      <c r="BG35" s="573" t="str">
        <f>IF('各会計、関係団体の財政状況及び健全化判断比率'!B33="","",'各会計、関係団体の財政状況及び健全化判断比率'!B33)</f>
        <v>下水道事業特別会計</v>
      </c>
      <c r="BH35" s="573"/>
      <c r="BI35" s="573"/>
      <c r="BJ35" s="573"/>
      <c r="BK35" s="573"/>
      <c r="BL35" s="573"/>
      <c r="BM35" s="573"/>
      <c r="BN35" s="573"/>
      <c r="BO35" s="573"/>
      <c r="BP35" s="573"/>
      <c r="BQ35" s="573"/>
      <c r="BR35" s="573"/>
      <c r="BS35" s="573"/>
      <c r="BT35" s="573"/>
      <c r="BU35" s="573"/>
      <c r="BV35" s="40"/>
      <c r="BW35" s="572">
        <f t="shared" ref="BW35:BW43" si="2">IF(BY35="","",BW34+1)</f>
        <v>10</v>
      </c>
      <c r="BX35" s="572"/>
      <c r="BY35" s="573" t="str">
        <f>IF('各会計、関係団体の財政状況及び健全化判断比率'!B69="","",'各会計、関係団体の財政状況及び健全化判断比率'!B69)</f>
        <v>鳥取中部ふるさと広域連合（一般会計）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45"/>
    </row>
    <row r="36" spans="1:113" ht="32.25" customHeight="1" x14ac:dyDescent="0.15">
      <c r="A36" s="40"/>
      <c r="B36" s="67"/>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4</v>
      </c>
      <c r="V36" s="572"/>
      <c r="W36" s="573" t="str">
        <f>IF('各会計、関係団体の財政状況及び健全化判断比率'!B30="","",'各会計、関係団体の財政状況及び健全化判断比率'!B30)</f>
        <v>後期高齢者医療事業特別会計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f t="shared" si="1"/>
        <v>8</v>
      </c>
      <c r="BF36" s="572"/>
      <c r="BG36" s="573" t="str">
        <f>IF('各会計、関係団体の財政状況及び健全化判断比率'!B34="","",'各会計、関係団体の財政状況及び健全化判断比率'!B34)</f>
        <v>集落排水処理事業特別会計</v>
      </c>
      <c r="BH36" s="573"/>
      <c r="BI36" s="573"/>
      <c r="BJ36" s="573"/>
      <c r="BK36" s="573"/>
      <c r="BL36" s="573"/>
      <c r="BM36" s="573"/>
      <c r="BN36" s="573"/>
      <c r="BO36" s="573"/>
      <c r="BP36" s="573"/>
      <c r="BQ36" s="573"/>
      <c r="BR36" s="573"/>
      <c r="BS36" s="573"/>
      <c r="BT36" s="573"/>
      <c r="BU36" s="573"/>
      <c r="BV36" s="40"/>
      <c r="BW36" s="572">
        <f t="shared" si="2"/>
        <v>11</v>
      </c>
      <c r="BX36" s="572"/>
      <c r="BY36" s="573" t="str">
        <f>IF('各会計、関係団体の財政状況及び健全化判断比率'!B70="","",'各会計、関係団体の財政状況及び健全化判断比率'!B70)</f>
        <v>鳥取中部ふるさと広域連合（中部ふるさと市町村圏振興事業特別会計）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45"/>
    </row>
    <row r="37" spans="1:113" ht="32.25" customHeight="1" x14ac:dyDescent="0.15">
      <c r="A37" s="40"/>
      <c r="B37" s="67"/>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12</v>
      </c>
      <c r="BX37" s="572"/>
      <c r="BY37" s="573" t="str">
        <f>IF('各会計、関係団体の財政状況及び健全化判断比率'!B71="","",'各会計、関係団体の財政状況及び健全化判断比率'!B71)</f>
        <v>鳥取中部ふるさと広域連合（交通災害共済事業特別会計）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45"/>
    </row>
    <row r="38" spans="1:113" ht="32.25" customHeight="1" x14ac:dyDescent="0.15">
      <c r="A38" s="40"/>
      <c r="B38" s="67"/>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13</v>
      </c>
      <c r="BX38" s="572"/>
      <c r="BY38" s="573" t="str">
        <f>IF('各会計、関係団体の財政状況及び健全化判断比率'!B72="","",'各会計、関係団体の財政状況及び健全化判断比率'!B72)</f>
        <v>鳥取県後期高齢者医療広域連合（一般会計）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45"/>
    </row>
    <row r="39" spans="1:113" ht="32.25" customHeight="1" x14ac:dyDescent="0.15">
      <c r="A39" s="40"/>
      <c r="B39" s="67"/>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14</v>
      </c>
      <c r="BX39" s="572"/>
      <c r="BY39" s="573" t="str">
        <f>IF('各会計、関係団体の財政状況及び健全化判断比率'!B73="","",'各会計、関係団体の財政状況及び健全化判断比率'!B73)</f>
        <v>鳥取県後期高齢者医療広域連合（後期高齢者医療特別会計）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45"/>
    </row>
    <row r="40" spans="1:113" ht="32.25" customHeight="1" x14ac:dyDescent="0.15">
      <c r="A40" s="40"/>
      <c r="B40" s="67"/>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45"/>
    </row>
    <row r="41" spans="1:113" ht="32.25" customHeight="1" x14ac:dyDescent="0.15">
      <c r="A41" s="40"/>
      <c r="B41" s="67"/>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45"/>
    </row>
    <row r="42" spans="1:113" ht="32.25" customHeight="1" x14ac:dyDescent="0.15">
      <c r="B42" s="67"/>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45"/>
    </row>
    <row r="43" spans="1:113" ht="32.25" customHeight="1" x14ac:dyDescent="0.15">
      <c r="B43" s="67"/>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575" t="s">
        <v>137</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15">
      <c r="E47" s="575" t="s">
        <v>138</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15">
      <c r="E48" s="575" t="s">
        <v>139</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15">
      <c r="E49" s="576" t="s">
        <v>140</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15">
      <c r="E50" s="575" t="s">
        <v>141</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15">
      <c r="E51" s="575" t="s">
        <v>142</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15">
      <c r="E52" s="575" t="s">
        <v>143</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15">
      <c r="E53" s="575" t="s">
        <v>144</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15"/>
    <row r="55" spans="5:113" x14ac:dyDescent="0.15"/>
    <row r="56" spans="5:113" x14ac:dyDescent="0.15"/>
  </sheetData>
  <sheetProtection algorithmName="SHA-512" hashValue="kEj5im8c1L1TePLTxxFUVM0C4b8E8G8R15Dj9G7Z4prjQtzpk1SFUcnYnPhIqm1xXoyRdRwuNY1PkuquBG6c2g==" saltValue="spkfkHK+Fnao1AVDVriI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479</v>
      </c>
      <c r="K32" s="216"/>
      <c r="L32" s="216"/>
      <c r="M32" s="216"/>
      <c r="N32" s="216"/>
      <c r="O32" s="216"/>
      <c r="P32" s="216"/>
    </row>
    <row r="33" spans="1:16" ht="39" customHeight="1" thickBot="1" x14ac:dyDescent="0.25">
      <c r="A33" s="216"/>
      <c r="B33" s="219" t="s">
        <v>486</v>
      </c>
      <c r="C33" s="220"/>
      <c r="D33" s="220"/>
      <c r="E33" s="221" t="s">
        <v>480</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487</v>
      </c>
      <c r="D34" s="1124"/>
      <c r="E34" s="1125"/>
      <c r="F34" s="226">
        <v>9.94</v>
      </c>
      <c r="G34" s="227">
        <v>10.71</v>
      </c>
      <c r="H34" s="227">
        <v>11.16</v>
      </c>
      <c r="I34" s="227">
        <v>12.28</v>
      </c>
      <c r="J34" s="228">
        <v>13.97</v>
      </c>
      <c r="K34" s="216"/>
      <c r="L34" s="216"/>
      <c r="M34" s="216"/>
      <c r="N34" s="216"/>
      <c r="O34" s="216"/>
      <c r="P34" s="216"/>
    </row>
    <row r="35" spans="1:16" ht="39" customHeight="1" x14ac:dyDescent="0.15">
      <c r="A35" s="216"/>
      <c r="B35" s="229"/>
      <c r="C35" s="1120" t="s">
        <v>488</v>
      </c>
      <c r="D35" s="1120"/>
      <c r="E35" s="1121"/>
      <c r="F35" s="230">
        <v>4.01</v>
      </c>
      <c r="G35" s="231">
        <v>2.9</v>
      </c>
      <c r="H35" s="231">
        <v>1.6</v>
      </c>
      <c r="I35" s="231">
        <v>3.4</v>
      </c>
      <c r="J35" s="232">
        <v>5.18</v>
      </c>
      <c r="K35" s="216"/>
      <c r="L35" s="216"/>
      <c r="M35" s="216"/>
      <c r="N35" s="216"/>
      <c r="O35" s="216"/>
      <c r="P35" s="216"/>
    </row>
    <row r="36" spans="1:16" ht="39" customHeight="1" x14ac:dyDescent="0.15">
      <c r="A36" s="216"/>
      <c r="B36" s="229"/>
      <c r="C36" s="1120" t="s">
        <v>489</v>
      </c>
      <c r="D36" s="1120"/>
      <c r="E36" s="1121"/>
      <c r="F36" s="230">
        <v>2.35</v>
      </c>
      <c r="G36" s="231">
        <v>1.82</v>
      </c>
      <c r="H36" s="231">
        <v>3.72</v>
      </c>
      <c r="I36" s="231">
        <v>4.83</v>
      </c>
      <c r="J36" s="232">
        <v>4.17</v>
      </c>
      <c r="K36" s="216"/>
      <c r="L36" s="216"/>
      <c r="M36" s="216"/>
      <c r="N36" s="216"/>
      <c r="O36" s="216"/>
      <c r="P36" s="216"/>
    </row>
    <row r="37" spans="1:16" ht="39" customHeight="1" x14ac:dyDescent="0.15">
      <c r="A37" s="216"/>
      <c r="B37" s="229"/>
      <c r="C37" s="1120" t="s">
        <v>490</v>
      </c>
      <c r="D37" s="1120"/>
      <c r="E37" s="1121"/>
      <c r="F37" s="230">
        <v>0.45</v>
      </c>
      <c r="G37" s="231">
        <v>0.42</v>
      </c>
      <c r="H37" s="231">
        <v>0.4</v>
      </c>
      <c r="I37" s="231">
        <v>0.13</v>
      </c>
      <c r="J37" s="232">
        <v>3.42</v>
      </c>
      <c r="K37" s="216"/>
      <c r="L37" s="216"/>
      <c r="M37" s="216"/>
      <c r="N37" s="216"/>
      <c r="O37" s="216"/>
      <c r="P37" s="216"/>
    </row>
    <row r="38" spans="1:16" ht="39" customHeight="1" x14ac:dyDescent="0.15">
      <c r="A38" s="216"/>
      <c r="B38" s="229"/>
      <c r="C38" s="1120" t="s">
        <v>491</v>
      </c>
      <c r="D38" s="1120"/>
      <c r="E38" s="1121"/>
      <c r="F38" s="230">
        <v>0</v>
      </c>
      <c r="G38" s="231">
        <v>0</v>
      </c>
      <c r="H38" s="231">
        <v>0</v>
      </c>
      <c r="I38" s="231">
        <v>0</v>
      </c>
      <c r="J38" s="232">
        <v>1.53</v>
      </c>
      <c r="K38" s="216"/>
      <c r="L38" s="216"/>
      <c r="M38" s="216"/>
      <c r="N38" s="216"/>
      <c r="O38" s="216"/>
      <c r="P38" s="216"/>
    </row>
    <row r="39" spans="1:16" ht="39" customHeight="1" x14ac:dyDescent="0.15">
      <c r="A39" s="216"/>
      <c r="B39" s="229"/>
      <c r="C39" s="1120" t="s">
        <v>492</v>
      </c>
      <c r="D39" s="1120"/>
      <c r="E39" s="1121"/>
      <c r="F39" s="230">
        <v>0.24</v>
      </c>
      <c r="G39" s="231">
        <v>0.19</v>
      </c>
      <c r="H39" s="231">
        <v>0.26</v>
      </c>
      <c r="I39" s="231">
        <v>0.45</v>
      </c>
      <c r="J39" s="232">
        <v>0.11</v>
      </c>
      <c r="K39" s="216"/>
      <c r="L39" s="216"/>
      <c r="M39" s="216"/>
      <c r="N39" s="216"/>
      <c r="O39" s="216"/>
      <c r="P39" s="216"/>
    </row>
    <row r="40" spans="1:16" ht="39" customHeight="1" x14ac:dyDescent="0.15">
      <c r="A40" s="216"/>
      <c r="B40" s="229"/>
      <c r="C40" s="1120" t="s">
        <v>493</v>
      </c>
      <c r="D40" s="1120"/>
      <c r="E40" s="1121"/>
      <c r="F40" s="230">
        <v>0.33</v>
      </c>
      <c r="G40" s="231">
        <v>0.01</v>
      </c>
      <c r="H40" s="231">
        <v>0.01</v>
      </c>
      <c r="I40" s="231">
        <v>0.09</v>
      </c>
      <c r="J40" s="232">
        <v>0.09</v>
      </c>
      <c r="K40" s="216"/>
      <c r="L40" s="216"/>
      <c r="M40" s="216"/>
      <c r="N40" s="216"/>
      <c r="O40" s="216"/>
      <c r="P40" s="216"/>
    </row>
    <row r="41" spans="1:16" ht="39" customHeight="1" x14ac:dyDescent="0.15">
      <c r="A41" s="216"/>
      <c r="B41" s="229"/>
      <c r="C41" s="1120" t="s">
        <v>494</v>
      </c>
      <c r="D41" s="1120"/>
      <c r="E41" s="1121"/>
      <c r="F41" s="230">
        <v>0.19</v>
      </c>
      <c r="G41" s="231">
        <v>0.09</v>
      </c>
      <c r="H41" s="231">
        <v>0.13</v>
      </c>
      <c r="I41" s="231">
        <v>0.05</v>
      </c>
      <c r="J41" s="232">
        <v>0</v>
      </c>
      <c r="K41" s="216"/>
      <c r="L41" s="216"/>
      <c r="M41" s="216"/>
      <c r="N41" s="216"/>
      <c r="O41" s="216"/>
      <c r="P41" s="216"/>
    </row>
    <row r="42" spans="1:16" ht="39" customHeight="1" x14ac:dyDescent="0.15">
      <c r="A42" s="216"/>
      <c r="B42" s="233"/>
      <c r="C42" s="1120" t="s">
        <v>495</v>
      </c>
      <c r="D42" s="1120"/>
      <c r="E42" s="1121"/>
      <c r="F42" s="230" t="s">
        <v>349</v>
      </c>
      <c r="G42" s="231" t="s">
        <v>349</v>
      </c>
      <c r="H42" s="231" t="s">
        <v>349</v>
      </c>
      <c r="I42" s="231" t="s">
        <v>349</v>
      </c>
      <c r="J42" s="232" t="s">
        <v>349</v>
      </c>
      <c r="K42" s="216"/>
      <c r="L42" s="216"/>
      <c r="M42" s="216"/>
      <c r="N42" s="216"/>
      <c r="O42" s="216"/>
      <c r="P42" s="216"/>
    </row>
    <row r="43" spans="1:16" ht="39" customHeight="1" thickBot="1" x14ac:dyDescent="0.2">
      <c r="A43" s="216"/>
      <c r="B43" s="234"/>
      <c r="C43" s="1122" t="s">
        <v>496</v>
      </c>
      <c r="D43" s="1122"/>
      <c r="E43" s="1123"/>
      <c r="F43" s="235">
        <v>0</v>
      </c>
      <c r="G43" s="236">
        <v>0.16</v>
      </c>
      <c r="H43" s="236">
        <v>0</v>
      </c>
      <c r="I43" s="236">
        <v>0.93</v>
      </c>
      <c r="J43" s="237" t="s">
        <v>349</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X1PZoQDuiLOAOax6H1o1tBFN5oh0CI6XgpWedStUvPyiI06ekA/8LfUiO+HQjv7QYLgkSylShVdJn6o4EvD2dw==" saltValue="CN9u/c89K6PtaxPK3dte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497</v>
      </c>
      <c r="P43" s="240"/>
      <c r="Q43" s="240"/>
      <c r="R43" s="240"/>
      <c r="S43" s="240"/>
      <c r="T43" s="240"/>
      <c r="U43" s="240"/>
    </row>
    <row r="44" spans="1:21" ht="30.75" customHeight="1" thickBot="1" x14ac:dyDescent="0.2">
      <c r="A44" s="240"/>
      <c r="B44" s="243" t="s">
        <v>498</v>
      </c>
      <c r="C44" s="244"/>
      <c r="D44" s="244"/>
      <c r="E44" s="245"/>
      <c r="F44" s="245"/>
      <c r="G44" s="245"/>
      <c r="H44" s="245"/>
      <c r="I44" s="245"/>
      <c r="J44" s="246" t="s">
        <v>480</v>
      </c>
      <c r="K44" s="247" t="s">
        <v>3</v>
      </c>
      <c r="L44" s="248" t="s">
        <v>4</v>
      </c>
      <c r="M44" s="248" t="s">
        <v>5</v>
      </c>
      <c r="N44" s="248" t="s">
        <v>6</v>
      </c>
      <c r="O44" s="249" t="s">
        <v>7</v>
      </c>
      <c r="P44" s="240"/>
      <c r="Q44" s="240"/>
      <c r="R44" s="240"/>
      <c r="S44" s="240"/>
      <c r="T44" s="240"/>
      <c r="U44" s="240"/>
    </row>
    <row r="45" spans="1:21" ht="30.75" customHeight="1" x14ac:dyDescent="0.15">
      <c r="A45" s="240"/>
      <c r="B45" s="1126" t="s">
        <v>499</v>
      </c>
      <c r="C45" s="1127"/>
      <c r="D45" s="250"/>
      <c r="E45" s="1132" t="s">
        <v>500</v>
      </c>
      <c r="F45" s="1132"/>
      <c r="G45" s="1132"/>
      <c r="H45" s="1132"/>
      <c r="I45" s="1132"/>
      <c r="J45" s="1133"/>
      <c r="K45" s="251">
        <v>492</v>
      </c>
      <c r="L45" s="252">
        <v>496</v>
      </c>
      <c r="M45" s="252">
        <v>533</v>
      </c>
      <c r="N45" s="252">
        <v>538</v>
      </c>
      <c r="O45" s="253">
        <v>583</v>
      </c>
      <c r="P45" s="240"/>
      <c r="Q45" s="240"/>
      <c r="R45" s="240"/>
      <c r="S45" s="240"/>
      <c r="T45" s="240"/>
      <c r="U45" s="240"/>
    </row>
    <row r="46" spans="1:21" ht="30.75" customHeight="1" x14ac:dyDescent="0.15">
      <c r="A46" s="240"/>
      <c r="B46" s="1128"/>
      <c r="C46" s="1129"/>
      <c r="D46" s="254"/>
      <c r="E46" s="1134" t="s">
        <v>501</v>
      </c>
      <c r="F46" s="1134"/>
      <c r="G46" s="1134"/>
      <c r="H46" s="1134"/>
      <c r="I46" s="1134"/>
      <c r="J46" s="1135"/>
      <c r="K46" s="255" t="s">
        <v>349</v>
      </c>
      <c r="L46" s="256" t="s">
        <v>349</v>
      </c>
      <c r="M46" s="256" t="s">
        <v>349</v>
      </c>
      <c r="N46" s="256" t="s">
        <v>349</v>
      </c>
      <c r="O46" s="257" t="s">
        <v>349</v>
      </c>
      <c r="P46" s="240"/>
      <c r="Q46" s="240"/>
      <c r="R46" s="240"/>
      <c r="S46" s="240"/>
      <c r="T46" s="240"/>
      <c r="U46" s="240"/>
    </row>
    <row r="47" spans="1:21" ht="30.75" customHeight="1" x14ac:dyDescent="0.15">
      <c r="A47" s="240"/>
      <c r="B47" s="1128"/>
      <c r="C47" s="1129"/>
      <c r="D47" s="254"/>
      <c r="E47" s="1134" t="s">
        <v>502</v>
      </c>
      <c r="F47" s="1134"/>
      <c r="G47" s="1134"/>
      <c r="H47" s="1134"/>
      <c r="I47" s="1134"/>
      <c r="J47" s="1135"/>
      <c r="K47" s="255" t="s">
        <v>349</v>
      </c>
      <c r="L47" s="256" t="s">
        <v>349</v>
      </c>
      <c r="M47" s="256" t="s">
        <v>349</v>
      </c>
      <c r="N47" s="256" t="s">
        <v>349</v>
      </c>
      <c r="O47" s="257" t="s">
        <v>349</v>
      </c>
      <c r="P47" s="240"/>
      <c r="Q47" s="240"/>
      <c r="R47" s="240"/>
      <c r="S47" s="240"/>
      <c r="T47" s="240"/>
      <c r="U47" s="240"/>
    </row>
    <row r="48" spans="1:21" ht="30.75" customHeight="1" x14ac:dyDescent="0.15">
      <c r="A48" s="240"/>
      <c r="B48" s="1128"/>
      <c r="C48" s="1129"/>
      <c r="D48" s="254"/>
      <c r="E48" s="1134" t="s">
        <v>503</v>
      </c>
      <c r="F48" s="1134"/>
      <c r="G48" s="1134"/>
      <c r="H48" s="1134"/>
      <c r="I48" s="1134"/>
      <c r="J48" s="1135"/>
      <c r="K48" s="255">
        <v>197</v>
      </c>
      <c r="L48" s="256">
        <v>191</v>
      </c>
      <c r="M48" s="256">
        <v>187</v>
      </c>
      <c r="N48" s="256">
        <v>183</v>
      </c>
      <c r="O48" s="257">
        <v>188</v>
      </c>
      <c r="P48" s="240"/>
      <c r="Q48" s="240"/>
      <c r="R48" s="240"/>
      <c r="S48" s="240"/>
      <c r="T48" s="240"/>
      <c r="U48" s="240"/>
    </row>
    <row r="49" spans="1:21" ht="30.75" customHeight="1" x14ac:dyDescent="0.15">
      <c r="A49" s="240"/>
      <c r="B49" s="1128"/>
      <c r="C49" s="1129"/>
      <c r="D49" s="254"/>
      <c r="E49" s="1134" t="s">
        <v>504</v>
      </c>
      <c r="F49" s="1134"/>
      <c r="G49" s="1134"/>
      <c r="H49" s="1134"/>
      <c r="I49" s="1134"/>
      <c r="J49" s="1135"/>
      <c r="K49" s="255">
        <v>14</v>
      </c>
      <c r="L49" s="256">
        <v>15</v>
      </c>
      <c r="M49" s="256">
        <v>17</v>
      </c>
      <c r="N49" s="256">
        <v>19</v>
      </c>
      <c r="O49" s="257">
        <v>20</v>
      </c>
      <c r="P49" s="240"/>
      <c r="Q49" s="240"/>
      <c r="R49" s="240"/>
      <c r="S49" s="240"/>
      <c r="T49" s="240"/>
      <c r="U49" s="240"/>
    </row>
    <row r="50" spans="1:21" ht="30.75" customHeight="1" x14ac:dyDescent="0.15">
      <c r="A50" s="240"/>
      <c r="B50" s="1128"/>
      <c r="C50" s="1129"/>
      <c r="D50" s="254"/>
      <c r="E50" s="1134" t="s">
        <v>505</v>
      </c>
      <c r="F50" s="1134"/>
      <c r="G50" s="1134"/>
      <c r="H50" s="1134"/>
      <c r="I50" s="1134"/>
      <c r="J50" s="1135"/>
      <c r="K50" s="255" t="s">
        <v>349</v>
      </c>
      <c r="L50" s="256" t="s">
        <v>349</v>
      </c>
      <c r="M50" s="256" t="s">
        <v>349</v>
      </c>
      <c r="N50" s="256" t="s">
        <v>349</v>
      </c>
      <c r="O50" s="257" t="s">
        <v>349</v>
      </c>
      <c r="P50" s="240"/>
      <c r="Q50" s="240"/>
      <c r="R50" s="240"/>
      <c r="S50" s="240"/>
      <c r="T50" s="240"/>
      <c r="U50" s="240"/>
    </row>
    <row r="51" spans="1:21" ht="30.75" customHeight="1" x14ac:dyDescent="0.15">
      <c r="A51" s="240"/>
      <c r="B51" s="1130"/>
      <c r="C51" s="1131"/>
      <c r="D51" s="258"/>
      <c r="E51" s="1134" t="s">
        <v>506</v>
      </c>
      <c r="F51" s="1134"/>
      <c r="G51" s="1134"/>
      <c r="H51" s="1134"/>
      <c r="I51" s="1134"/>
      <c r="J51" s="1135"/>
      <c r="K51" s="255">
        <v>0</v>
      </c>
      <c r="L51" s="256">
        <v>0</v>
      </c>
      <c r="M51" s="256">
        <v>0</v>
      </c>
      <c r="N51" s="256">
        <v>1</v>
      </c>
      <c r="O51" s="257">
        <v>0</v>
      </c>
      <c r="P51" s="240"/>
      <c r="Q51" s="240"/>
      <c r="R51" s="240"/>
      <c r="S51" s="240"/>
      <c r="T51" s="240"/>
      <c r="U51" s="240"/>
    </row>
    <row r="52" spans="1:21" ht="30.75" customHeight="1" x14ac:dyDescent="0.15">
      <c r="A52" s="240"/>
      <c r="B52" s="1136" t="s">
        <v>507</v>
      </c>
      <c r="C52" s="1137"/>
      <c r="D52" s="258"/>
      <c r="E52" s="1134" t="s">
        <v>508</v>
      </c>
      <c r="F52" s="1134"/>
      <c r="G52" s="1134"/>
      <c r="H52" s="1134"/>
      <c r="I52" s="1134"/>
      <c r="J52" s="1135"/>
      <c r="K52" s="255">
        <v>502</v>
      </c>
      <c r="L52" s="256">
        <v>509</v>
      </c>
      <c r="M52" s="256">
        <v>516</v>
      </c>
      <c r="N52" s="256">
        <v>517</v>
      </c>
      <c r="O52" s="257">
        <v>537</v>
      </c>
      <c r="P52" s="240"/>
      <c r="Q52" s="240"/>
      <c r="R52" s="240"/>
      <c r="S52" s="240"/>
      <c r="T52" s="240"/>
      <c r="U52" s="240"/>
    </row>
    <row r="53" spans="1:21" ht="30.75" customHeight="1" thickBot="1" x14ac:dyDescent="0.2">
      <c r="A53" s="240"/>
      <c r="B53" s="1138" t="s">
        <v>509</v>
      </c>
      <c r="C53" s="1139"/>
      <c r="D53" s="259"/>
      <c r="E53" s="1140" t="s">
        <v>510</v>
      </c>
      <c r="F53" s="1140"/>
      <c r="G53" s="1140"/>
      <c r="H53" s="1140"/>
      <c r="I53" s="1140"/>
      <c r="J53" s="1141"/>
      <c r="K53" s="260">
        <v>201</v>
      </c>
      <c r="L53" s="261">
        <v>193</v>
      </c>
      <c r="M53" s="261">
        <v>221</v>
      </c>
      <c r="N53" s="261">
        <v>224</v>
      </c>
      <c r="O53" s="262">
        <v>254</v>
      </c>
      <c r="P53" s="240"/>
      <c r="Q53" s="240"/>
      <c r="R53" s="240"/>
      <c r="S53" s="240"/>
      <c r="T53" s="240"/>
      <c r="U53" s="240"/>
    </row>
    <row r="54" spans="1:21" ht="24" customHeight="1" x14ac:dyDescent="0.15">
      <c r="A54" s="240"/>
      <c r="B54" s="263" t="s">
        <v>511</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512</v>
      </c>
      <c r="C56" s="265"/>
      <c r="D56" s="265"/>
      <c r="E56" s="265"/>
      <c r="F56" s="265"/>
      <c r="G56" s="265"/>
      <c r="H56" s="265"/>
      <c r="I56" s="265"/>
      <c r="J56" s="265"/>
      <c r="K56" s="266"/>
      <c r="L56" s="266"/>
      <c r="M56" s="266"/>
      <c r="N56" s="266"/>
      <c r="O56" s="267" t="s">
        <v>513</v>
      </c>
      <c r="P56" s="240"/>
      <c r="Q56" s="240"/>
      <c r="R56" s="240"/>
      <c r="S56" s="240"/>
      <c r="T56" s="240"/>
      <c r="U56" s="240"/>
    </row>
    <row r="57" spans="1:21" ht="31.5" customHeight="1" thickBot="1" x14ac:dyDescent="0.2">
      <c r="A57" s="240"/>
      <c r="B57" s="268"/>
      <c r="C57" s="269"/>
      <c r="D57" s="269"/>
      <c r="E57" s="270"/>
      <c r="F57" s="270"/>
      <c r="G57" s="270"/>
      <c r="H57" s="270"/>
      <c r="I57" s="270"/>
      <c r="J57" s="271" t="s">
        <v>480</v>
      </c>
      <c r="K57" s="272" t="s">
        <v>514</v>
      </c>
      <c r="L57" s="273" t="s">
        <v>515</v>
      </c>
      <c r="M57" s="273" t="s">
        <v>516</v>
      </c>
      <c r="N57" s="273" t="s">
        <v>517</v>
      </c>
      <c r="O57" s="274" t="s">
        <v>518</v>
      </c>
      <c r="P57" s="240"/>
      <c r="Q57" s="240"/>
      <c r="R57" s="240"/>
      <c r="S57" s="240"/>
      <c r="T57" s="240"/>
      <c r="U57" s="240"/>
    </row>
    <row r="58" spans="1:21" ht="31.5" customHeight="1" x14ac:dyDescent="0.15">
      <c r="B58" s="1142" t="s">
        <v>519</v>
      </c>
      <c r="C58" s="1143"/>
      <c r="D58" s="1148" t="s">
        <v>520</v>
      </c>
      <c r="E58" s="1149"/>
      <c r="F58" s="1149"/>
      <c r="G58" s="1149"/>
      <c r="H58" s="1149"/>
      <c r="I58" s="1149"/>
      <c r="J58" s="1150"/>
      <c r="K58" s="275"/>
      <c r="L58" s="276"/>
      <c r="M58" s="276"/>
      <c r="N58" s="276"/>
      <c r="O58" s="277"/>
    </row>
    <row r="59" spans="1:21" ht="31.5" customHeight="1" x14ac:dyDescent="0.15">
      <c r="B59" s="1144"/>
      <c r="C59" s="1145"/>
      <c r="D59" s="1151" t="s">
        <v>521</v>
      </c>
      <c r="E59" s="1152"/>
      <c r="F59" s="1152"/>
      <c r="G59" s="1152"/>
      <c r="H59" s="1152"/>
      <c r="I59" s="1152"/>
      <c r="J59" s="1153"/>
      <c r="K59" s="278"/>
      <c r="L59" s="279"/>
      <c r="M59" s="279"/>
      <c r="N59" s="279"/>
      <c r="O59" s="280"/>
    </row>
    <row r="60" spans="1:21" ht="31.5" customHeight="1" thickBot="1" x14ac:dyDescent="0.2">
      <c r="B60" s="1146"/>
      <c r="C60" s="1147"/>
      <c r="D60" s="1154" t="s">
        <v>522</v>
      </c>
      <c r="E60" s="1155"/>
      <c r="F60" s="1155"/>
      <c r="G60" s="1155"/>
      <c r="H60" s="1155"/>
      <c r="I60" s="1155"/>
      <c r="J60" s="1156"/>
      <c r="K60" s="281"/>
      <c r="L60" s="282"/>
      <c r="M60" s="282"/>
      <c r="N60" s="282"/>
      <c r="O60" s="283"/>
    </row>
    <row r="61" spans="1:21" ht="24" customHeight="1" x14ac:dyDescent="0.15">
      <c r="B61" s="284"/>
      <c r="C61" s="284"/>
      <c r="D61" s="285" t="s">
        <v>523</v>
      </c>
      <c r="E61" s="286"/>
      <c r="F61" s="286"/>
      <c r="G61" s="286"/>
      <c r="H61" s="286"/>
      <c r="I61" s="286"/>
      <c r="J61" s="286"/>
      <c r="K61" s="286"/>
      <c r="L61" s="286"/>
      <c r="M61" s="286"/>
      <c r="N61" s="286"/>
      <c r="O61" s="286"/>
    </row>
    <row r="62" spans="1:21" ht="24" customHeight="1" x14ac:dyDescent="0.15">
      <c r="B62" s="287"/>
      <c r="C62" s="287"/>
      <c r="D62" s="285" t="s">
        <v>524</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jR/Z9SbDcp1NUacEJkhXJLlHUvqu3iKWVcU/NOMq5/x0E74AIys5kuyrhvD1TaafFjSYjZMk5ZNRRZgzVF3CSg==" saltValue="LyFvMWiuWe/ne0WPhTMn0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497</v>
      </c>
    </row>
    <row r="40" spans="2:13" ht="27.75" customHeight="1" thickBot="1" x14ac:dyDescent="0.2">
      <c r="B40" s="290" t="s">
        <v>498</v>
      </c>
      <c r="C40" s="291"/>
      <c r="D40" s="291"/>
      <c r="E40" s="292"/>
      <c r="F40" s="292"/>
      <c r="G40" s="292"/>
      <c r="H40" s="293" t="s">
        <v>480</v>
      </c>
      <c r="I40" s="294" t="s">
        <v>3</v>
      </c>
      <c r="J40" s="295" t="s">
        <v>4</v>
      </c>
      <c r="K40" s="295" t="s">
        <v>5</v>
      </c>
      <c r="L40" s="295" t="s">
        <v>6</v>
      </c>
      <c r="M40" s="296" t="s">
        <v>7</v>
      </c>
    </row>
    <row r="41" spans="2:13" ht="27.75" customHeight="1" x14ac:dyDescent="0.15">
      <c r="B41" s="1157" t="s">
        <v>525</v>
      </c>
      <c r="C41" s="1158"/>
      <c r="D41" s="297"/>
      <c r="E41" s="1163" t="s">
        <v>526</v>
      </c>
      <c r="F41" s="1163"/>
      <c r="G41" s="1163"/>
      <c r="H41" s="1164"/>
      <c r="I41" s="298">
        <v>4906</v>
      </c>
      <c r="J41" s="299">
        <v>5224</v>
      </c>
      <c r="K41" s="299">
        <v>5298</v>
      </c>
      <c r="L41" s="299">
        <v>6032</v>
      </c>
      <c r="M41" s="300">
        <v>6462</v>
      </c>
    </row>
    <row r="42" spans="2:13" ht="27.75" customHeight="1" x14ac:dyDescent="0.15">
      <c r="B42" s="1159"/>
      <c r="C42" s="1160"/>
      <c r="D42" s="301"/>
      <c r="E42" s="1165" t="s">
        <v>527</v>
      </c>
      <c r="F42" s="1165"/>
      <c r="G42" s="1165"/>
      <c r="H42" s="1166"/>
      <c r="I42" s="302" t="s">
        <v>349</v>
      </c>
      <c r="J42" s="303" t="s">
        <v>349</v>
      </c>
      <c r="K42" s="303" t="s">
        <v>349</v>
      </c>
      <c r="L42" s="303" t="s">
        <v>349</v>
      </c>
      <c r="M42" s="304" t="s">
        <v>349</v>
      </c>
    </row>
    <row r="43" spans="2:13" ht="27.75" customHeight="1" x14ac:dyDescent="0.15">
      <c r="B43" s="1159"/>
      <c r="C43" s="1160"/>
      <c r="D43" s="301"/>
      <c r="E43" s="1165" t="s">
        <v>528</v>
      </c>
      <c r="F43" s="1165"/>
      <c r="G43" s="1165"/>
      <c r="H43" s="1166"/>
      <c r="I43" s="302">
        <v>1328</v>
      </c>
      <c r="J43" s="303">
        <v>1320</v>
      </c>
      <c r="K43" s="303">
        <v>1237</v>
      </c>
      <c r="L43" s="303">
        <v>1138</v>
      </c>
      <c r="M43" s="304">
        <v>1285</v>
      </c>
    </row>
    <row r="44" spans="2:13" ht="27.75" customHeight="1" x14ac:dyDescent="0.15">
      <c r="B44" s="1159"/>
      <c r="C44" s="1160"/>
      <c r="D44" s="301"/>
      <c r="E44" s="1165" t="s">
        <v>529</v>
      </c>
      <c r="F44" s="1165"/>
      <c r="G44" s="1165"/>
      <c r="H44" s="1166"/>
      <c r="I44" s="302">
        <v>134</v>
      </c>
      <c r="J44" s="303">
        <v>146</v>
      </c>
      <c r="K44" s="303">
        <v>149</v>
      </c>
      <c r="L44" s="303">
        <v>131</v>
      </c>
      <c r="M44" s="304">
        <v>114</v>
      </c>
    </row>
    <row r="45" spans="2:13" ht="27.75" customHeight="1" x14ac:dyDescent="0.15">
      <c r="B45" s="1159"/>
      <c r="C45" s="1160"/>
      <c r="D45" s="301"/>
      <c r="E45" s="1165" t="s">
        <v>530</v>
      </c>
      <c r="F45" s="1165"/>
      <c r="G45" s="1165"/>
      <c r="H45" s="1166"/>
      <c r="I45" s="302">
        <v>619</v>
      </c>
      <c r="J45" s="303">
        <v>577</v>
      </c>
      <c r="K45" s="303">
        <v>564</v>
      </c>
      <c r="L45" s="303">
        <v>579</v>
      </c>
      <c r="M45" s="304">
        <v>571</v>
      </c>
    </row>
    <row r="46" spans="2:13" ht="27.75" customHeight="1" x14ac:dyDescent="0.15">
      <c r="B46" s="1159"/>
      <c r="C46" s="1160"/>
      <c r="D46" s="305"/>
      <c r="E46" s="1165" t="s">
        <v>531</v>
      </c>
      <c r="F46" s="1165"/>
      <c r="G46" s="1165"/>
      <c r="H46" s="1166"/>
      <c r="I46" s="302" t="s">
        <v>349</v>
      </c>
      <c r="J46" s="303" t="s">
        <v>349</v>
      </c>
      <c r="K46" s="303" t="s">
        <v>349</v>
      </c>
      <c r="L46" s="303" t="s">
        <v>349</v>
      </c>
      <c r="M46" s="304" t="s">
        <v>349</v>
      </c>
    </row>
    <row r="47" spans="2:13" ht="27.75" customHeight="1" x14ac:dyDescent="0.15">
      <c r="B47" s="1159"/>
      <c r="C47" s="1160"/>
      <c r="D47" s="306"/>
      <c r="E47" s="1167" t="s">
        <v>532</v>
      </c>
      <c r="F47" s="1168"/>
      <c r="G47" s="1168"/>
      <c r="H47" s="1169"/>
      <c r="I47" s="302" t="s">
        <v>349</v>
      </c>
      <c r="J47" s="303" t="s">
        <v>349</v>
      </c>
      <c r="K47" s="303" t="s">
        <v>349</v>
      </c>
      <c r="L47" s="303" t="s">
        <v>349</v>
      </c>
      <c r="M47" s="304" t="s">
        <v>349</v>
      </c>
    </row>
    <row r="48" spans="2:13" ht="27.75" customHeight="1" x14ac:dyDescent="0.15">
      <c r="B48" s="1159"/>
      <c r="C48" s="1160"/>
      <c r="D48" s="301"/>
      <c r="E48" s="1165" t="s">
        <v>533</v>
      </c>
      <c r="F48" s="1165"/>
      <c r="G48" s="1165"/>
      <c r="H48" s="1166"/>
      <c r="I48" s="302" t="s">
        <v>349</v>
      </c>
      <c r="J48" s="303" t="s">
        <v>349</v>
      </c>
      <c r="K48" s="303" t="s">
        <v>349</v>
      </c>
      <c r="L48" s="303" t="s">
        <v>349</v>
      </c>
      <c r="M48" s="304" t="s">
        <v>349</v>
      </c>
    </row>
    <row r="49" spans="2:13" ht="27.75" customHeight="1" x14ac:dyDescent="0.15">
      <c r="B49" s="1161"/>
      <c r="C49" s="1162"/>
      <c r="D49" s="301"/>
      <c r="E49" s="1165" t="s">
        <v>534</v>
      </c>
      <c r="F49" s="1165"/>
      <c r="G49" s="1165"/>
      <c r="H49" s="1166"/>
      <c r="I49" s="302" t="s">
        <v>349</v>
      </c>
      <c r="J49" s="303" t="s">
        <v>349</v>
      </c>
      <c r="K49" s="303" t="s">
        <v>349</v>
      </c>
      <c r="L49" s="303" t="s">
        <v>349</v>
      </c>
      <c r="M49" s="304" t="s">
        <v>349</v>
      </c>
    </row>
    <row r="50" spans="2:13" ht="27.75" customHeight="1" x14ac:dyDescent="0.15">
      <c r="B50" s="1170" t="s">
        <v>535</v>
      </c>
      <c r="C50" s="1171"/>
      <c r="D50" s="307"/>
      <c r="E50" s="1165" t="s">
        <v>536</v>
      </c>
      <c r="F50" s="1165"/>
      <c r="G50" s="1165"/>
      <c r="H50" s="1166"/>
      <c r="I50" s="302">
        <v>2455</v>
      </c>
      <c r="J50" s="303">
        <v>2608</v>
      </c>
      <c r="K50" s="303">
        <v>2887</v>
      </c>
      <c r="L50" s="303">
        <v>3255</v>
      </c>
      <c r="M50" s="304">
        <v>3755</v>
      </c>
    </row>
    <row r="51" spans="2:13" ht="27.75" customHeight="1" x14ac:dyDescent="0.15">
      <c r="B51" s="1159"/>
      <c r="C51" s="1160"/>
      <c r="D51" s="301"/>
      <c r="E51" s="1165" t="s">
        <v>537</v>
      </c>
      <c r="F51" s="1165"/>
      <c r="G51" s="1165"/>
      <c r="H51" s="1166"/>
      <c r="I51" s="302" t="s">
        <v>349</v>
      </c>
      <c r="J51" s="303">
        <v>55</v>
      </c>
      <c r="K51" s="303">
        <v>55</v>
      </c>
      <c r="L51" s="303">
        <v>55</v>
      </c>
      <c r="M51" s="304">
        <v>55</v>
      </c>
    </row>
    <row r="52" spans="2:13" ht="27.75" customHeight="1" x14ac:dyDescent="0.15">
      <c r="B52" s="1161"/>
      <c r="C52" s="1162"/>
      <c r="D52" s="301"/>
      <c r="E52" s="1165" t="s">
        <v>538</v>
      </c>
      <c r="F52" s="1165"/>
      <c r="G52" s="1165"/>
      <c r="H52" s="1166"/>
      <c r="I52" s="302">
        <v>5408</v>
      </c>
      <c r="J52" s="303">
        <v>5586</v>
      </c>
      <c r="K52" s="303">
        <v>5573</v>
      </c>
      <c r="L52" s="303">
        <v>6006</v>
      </c>
      <c r="M52" s="304">
        <v>6267</v>
      </c>
    </row>
    <row r="53" spans="2:13" ht="27.75" customHeight="1" thickBot="1" x14ac:dyDescent="0.2">
      <c r="B53" s="1172" t="s">
        <v>509</v>
      </c>
      <c r="C53" s="1173"/>
      <c r="D53" s="308"/>
      <c r="E53" s="1174" t="s">
        <v>539</v>
      </c>
      <c r="F53" s="1174"/>
      <c r="G53" s="1174"/>
      <c r="H53" s="1175"/>
      <c r="I53" s="309">
        <v>-876</v>
      </c>
      <c r="J53" s="310">
        <v>-982</v>
      </c>
      <c r="K53" s="310">
        <v>-1268</v>
      </c>
      <c r="L53" s="310">
        <v>-1437</v>
      </c>
      <c r="M53" s="311">
        <v>-1646</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E46tuk8mxYsiTOs0eLuDnG40m2Jn02/AfwRaFFZWp9Akavc+GXXA7fx6W8CLRQTTA9VF3ZdrddRhOUDol+/lNw==" saltValue="ambga36Ywvuya7HhVteo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540</v>
      </c>
    </row>
    <row r="54" spans="2:8" ht="29.25" customHeight="1" thickBot="1" x14ac:dyDescent="0.25">
      <c r="B54" s="317" t="s">
        <v>22</v>
      </c>
      <c r="C54" s="318"/>
      <c r="D54" s="318"/>
      <c r="E54" s="319" t="s">
        <v>480</v>
      </c>
      <c r="F54" s="320" t="s">
        <v>5</v>
      </c>
      <c r="G54" s="320" t="s">
        <v>6</v>
      </c>
      <c r="H54" s="321" t="s">
        <v>7</v>
      </c>
    </row>
    <row r="55" spans="2:8" ht="52.5" customHeight="1" x14ac:dyDescent="0.15">
      <c r="B55" s="322"/>
      <c r="C55" s="1184" t="s">
        <v>117</v>
      </c>
      <c r="D55" s="1184"/>
      <c r="E55" s="1185"/>
      <c r="F55" s="323">
        <v>839</v>
      </c>
      <c r="G55" s="323">
        <v>898</v>
      </c>
      <c r="H55" s="324">
        <v>899</v>
      </c>
    </row>
    <row r="56" spans="2:8" ht="52.5" customHeight="1" x14ac:dyDescent="0.15">
      <c r="B56" s="325"/>
      <c r="C56" s="1186" t="s">
        <v>541</v>
      </c>
      <c r="D56" s="1186"/>
      <c r="E56" s="1187"/>
      <c r="F56" s="326">
        <v>1259</v>
      </c>
      <c r="G56" s="326">
        <v>1276</v>
      </c>
      <c r="H56" s="327">
        <v>1345</v>
      </c>
    </row>
    <row r="57" spans="2:8" ht="53.25" customHeight="1" x14ac:dyDescent="0.15">
      <c r="B57" s="325"/>
      <c r="C57" s="1188" t="s">
        <v>122</v>
      </c>
      <c r="D57" s="1188"/>
      <c r="E57" s="1189"/>
      <c r="F57" s="328">
        <v>1071</v>
      </c>
      <c r="G57" s="328">
        <v>1174</v>
      </c>
      <c r="H57" s="329">
        <v>1218</v>
      </c>
    </row>
    <row r="58" spans="2:8" ht="45.75" customHeight="1" x14ac:dyDescent="0.15">
      <c r="B58" s="330"/>
      <c r="C58" s="1176" t="s">
        <v>542</v>
      </c>
      <c r="D58" s="1177"/>
      <c r="E58" s="1178"/>
      <c r="F58" s="331">
        <v>540</v>
      </c>
      <c r="G58" s="331">
        <v>615</v>
      </c>
      <c r="H58" s="332">
        <v>616</v>
      </c>
    </row>
    <row r="59" spans="2:8" ht="45.75" customHeight="1" x14ac:dyDescent="0.15">
      <c r="B59" s="330"/>
      <c r="C59" s="1176" t="s">
        <v>543</v>
      </c>
      <c r="D59" s="1177"/>
      <c r="E59" s="1178"/>
      <c r="F59" s="331">
        <v>311</v>
      </c>
      <c r="G59" s="331">
        <v>338</v>
      </c>
      <c r="H59" s="332">
        <v>383</v>
      </c>
    </row>
    <row r="60" spans="2:8" ht="45.75" customHeight="1" x14ac:dyDescent="0.15">
      <c r="B60" s="330"/>
      <c r="C60" s="1176" t="s">
        <v>544</v>
      </c>
      <c r="D60" s="1177"/>
      <c r="E60" s="1178"/>
      <c r="F60" s="331">
        <v>77</v>
      </c>
      <c r="G60" s="331">
        <v>73</v>
      </c>
      <c r="H60" s="332">
        <v>73</v>
      </c>
    </row>
    <row r="61" spans="2:8" ht="45.75" customHeight="1" x14ac:dyDescent="0.15">
      <c r="B61" s="330"/>
      <c r="C61" s="1176" t="s">
        <v>545</v>
      </c>
      <c r="D61" s="1177"/>
      <c r="E61" s="1178"/>
      <c r="F61" s="331">
        <v>0</v>
      </c>
      <c r="G61" s="331">
        <v>0</v>
      </c>
      <c r="H61" s="332">
        <v>50</v>
      </c>
    </row>
    <row r="62" spans="2:8" ht="45.75" customHeight="1" thickBot="1" x14ac:dyDescent="0.2">
      <c r="B62" s="333"/>
      <c r="C62" s="1179" t="s">
        <v>546</v>
      </c>
      <c r="D62" s="1180"/>
      <c r="E62" s="1181"/>
      <c r="F62" s="334">
        <v>30</v>
      </c>
      <c r="G62" s="334">
        <v>30</v>
      </c>
      <c r="H62" s="335">
        <v>30</v>
      </c>
    </row>
    <row r="63" spans="2:8" ht="52.5" customHeight="1" thickBot="1" x14ac:dyDescent="0.2">
      <c r="B63" s="336"/>
      <c r="C63" s="1182" t="s">
        <v>547</v>
      </c>
      <c r="D63" s="1182"/>
      <c r="E63" s="1183"/>
      <c r="F63" s="337">
        <v>3170</v>
      </c>
      <c r="G63" s="337">
        <v>3348</v>
      </c>
      <c r="H63" s="338">
        <v>3461</v>
      </c>
    </row>
    <row r="64" spans="2:8" x14ac:dyDescent="0.15"/>
  </sheetData>
  <sheetProtection algorithmName="SHA-512" hashValue="TU1EWlGeYLYlZXSP/zR+phvmHhAfpo5Kqf0W3NhUgJWl72kgAeDoH3ifRyz/5ExWGA0bDMdUY1YuXSkbrKZwDQ==" saltValue="gisY3r/Ka3wiOcHUYnWk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8" t="s">
        <v>548</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x14ac:dyDescent="0.15">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x14ac:dyDescent="0.15">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x14ac:dyDescent="0.15">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x14ac:dyDescent="0.15">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c r="BQ51" s="1192"/>
      <c r="BR51" s="1192"/>
      <c r="BS51" s="1192"/>
      <c r="BT51" s="1192"/>
      <c r="BU51" s="1192"/>
      <c r="BV51" s="1192"/>
      <c r="BW51" s="1192"/>
      <c r="BX51" s="1192"/>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64.099999999999994</v>
      </c>
      <c r="BQ53" s="1192"/>
      <c r="BR53" s="1192"/>
      <c r="BS53" s="1192"/>
      <c r="BT53" s="1192"/>
      <c r="BU53" s="1192"/>
      <c r="BV53" s="1192"/>
      <c r="BW53" s="1192"/>
      <c r="BX53" s="1192">
        <v>65.5</v>
      </c>
      <c r="BY53" s="1192"/>
      <c r="BZ53" s="1192"/>
      <c r="CA53" s="1192"/>
      <c r="CB53" s="1192"/>
      <c r="CC53" s="1192"/>
      <c r="CD53" s="1192"/>
      <c r="CE53" s="1192"/>
      <c r="CF53" s="1192">
        <v>65.2</v>
      </c>
      <c r="CG53" s="1192"/>
      <c r="CH53" s="1192"/>
      <c r="CI53" s="1192"/>
      <c r="CJ53" s="1192"/>
      <c r="CK53" s="1192"/>
      <c r="CL53" s="1192"/>
      <c r="CM53" s="1192"/>
      <c r="CN53" s="1192">
        <v>66.599999999999994</v>
      </c>
      <c r="CO53" s="1192"/>
      <c r="CP53" s="1192"/>
      <c r="CQ53" s="1192"/>
      <c r="CR53" s="1192"/>
      <c r="CS53" s="1192"/>
      <c r="CT53" s="1192"/>
      <c r="CU53" s="1192"/>
      <c r="CV53" s="1192">
        <v>68</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3</v>
      </c>
      <c r="BQ55" s="1192"/>
      <c r="BR55" s="1192"/>
      <c r="BS55" s="1192"/>
      <c r="BT55" s="1192"/>
      <c r="BU55" s="1192"/>
      <c r="BV55" s="1192"/>
      <c r="BW55" s="1192"/>
      <c r="BX55" s="1192">
        <v>3.4</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63.3</v>
      </c>
      <c r="BQ57" s="1192"/>
      <c r="BR57" s="1192"/>
      <c r="BS57" s="1192"/>
      <c r="BT57" s="1192"/>
      <c r="BU57" s="1192"/>
      <c r="BV57" s="1192"/>
      <c r="BW57" s="1192"/>
      <c r="BX57" s="1192">
        <v>62.8</v>
      </c>
      <c r="BY57" s="1192"/>
      <c r="BZ57" s="1192"/>
      <c r="CA57" s="1192"/>
      <c r="CB57" s="1192"/>
      <c r="CC57" s="1192"/>
      <c r="CD57" s="1192"/>
      <c r="CE57" s="1192"/>
      <c r="CF57" s="1192">
        <v>62.7</v>
      </c>
      <c r="CG57" s="1192"/>
      <c r="CH57" s="1192"/>
      <c r="CI57" s="1192"/>
      <c r="CJ57" s="1192"/>
      <c r="CK57" s="1192"/>
      <c r="CL57" s="1192"/>
      <c r="CM57" s="1192"/>
      <c r="CN57" s="1192">
        <v>63.1</v>
      </c>
      <c r="CO57" s="1192"/>
      <c r="CP57" s="1192"/>
      <c r="CQ57" s="1192"/>
      <c r="CR57" s="1192"/>
      <c r="CS57" s="1192"/>
      <c r="CT57" s="1192"/>
      <c r="CU57" s="1192"/>
      <c r="CV57" s="1192">
        <v>63.8</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549</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c r="BQ73" s="1192"/>
      <c r="BR73" s="1192"/>
      <c r="BS73" s="1192"/>
      <c r="BT73" s="1192"/>
      <c r="BU73" s="1192"/>
      <c r="BV73" s="1192"/>
      <c r="BW73" s="1192"/>
      <c r="BX73" s="1192"/>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9.6</v>
      </c>
      <c r="BQ75" s="1192"/>
      <c r="BR75" s="1192"/>
      <c r="BS75" s="1192"/>
      <c r="BT75" s="1192"/>
      <c r="BU75" s="1192"/>
      <c r="BV75" s="1192"/>
      <c r="BW75" s="1192"/>
      <c r="BX75" s="1192">
        <v>8.3000000000000007</v>
      </c>
      <c r="BY75" s="1192"/>
      <c r="BZ75" s="1192"/>
      <c r="CA75" s="1192"/>
      <c r="CB75" s="1192"/>
      <c r="CC75" s="1192"/>
      <c r="CD75" s="1192"/>
      <c r="CE75" s="1192"/>
      <c r="CF75" s="1192">
        <v>7.9</v>
      </c>
      <c r="CG75" s="1192"/>
      <c r="CH75" s="1192"/>
      <c r="CI75" s="1192"/>
      <c r="CJ75" s="1192"/>
      <c r="CK75" s="1192"/>
      <c r="CL75" s="1192"/>
      <c r="CM75" s="1192"/>
      <c r="CN75" s="1192">
        <v>7.9</v>
      </c>
      <c r="CO75" s="1192"/>
      <c r="CP75" s="1192"/>
      <c r="CQ75" s="1192"/>
      <c r="CR75" s="1192"/>
      <c r="CS75" s="1192"/>
      <c r="CT75" s="1192"/>
      <c r="CU75" s="1192"/>
      <c r="CV75" s="1192">
        <v>8.6</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3</v>
      </c>
      <c r="BQ77" s="1192"/>
      <c r="BR77" s="1192"/>
      <c r="BS77" s="1192"/>
      <c r="BT77" s="1192"/>
      <c r="BU77" s="1192"/>
      <c r="BV77" s="1192"/>
      <c r="BW77" s="1192"/>
      <c r="BX77" s="1192">
        <v>3.4</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8.8000000000000007</v>
      </c>
      <c r="BQ79" s="1192"/>
      <c r="BR79" s="1192"/>
      <c r="BS79" s="1192"/>
      <c r="BT79" s="1192"/>
      <c r="BU79" s="1192"/>
      <c r="BV79" s="1192"/>
      <c r="BW79" s="1192"/>
      <c r="BX79" s="1192">
        <v>8.8000000000000007</v>
      </c>
      <c r="BY79" s="1192"/>
      <c r="BZ79" s="1192"/>
      <c r="CA79" s="1192"/>
      <c r="CB79" s="1192"/>
      <c r="CC79" s="1192"/>
      <c r="CD79" s="1192"/>
      <c r="CE79" s="1192"/>
      <c r="CF79" s="1192">
        <v>8.3000000000000007</v>
      </c>
      <c r="CG79" s="1192"/>
      <c r="CH79" s="1192"/>
      <c r="CI79" s="1192"/>
      <c r="CJ79" s="1192"/>
      <c r="CK79" s="1192"/>
      <c r="CL79" s="1192"/>
      <c r="CM79" s="1192"/>
      <c r="CN79" s="1192">
        <v>8.1</v>
      </c>
      <c r="CO79" s="1192"/>
      <c r="CP79" s="1192"/>
      <c r="CQ79" s="1192"/>
      <c r="CR79" s="1192"/>
      <c r="CS79" s="1192"/>
      <c r="CT79" s="1192"/>
      <c r="CU79" s="1192"/>
      <c r="CV79" s="1192">
        <v>8.1999999999999993</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xNXU1favOqgGzpnhWQF3lJtMmOA7rzbvwGyC1/tQaR5gJhTA4aMd5UrBtj2HoFgd8t5FJx7hWxtGOJgPulSBag==" saltValue="R5y3F34k5MwoyB6sf1+bs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YhUEhxmSMb2m1ivBPusfwbKT86F7cOWnWlTgmg6RnSSKC7Z9n4iAxHHKykc2GdfAcY8C2zJFh9yrOaACb1YSGQ==" saltValue="UWvZb3U1ZNq3/LpKqSAf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HH1dQnDOGeR8EJdCOiwhi3c7BWBR5SUXUt3yEGsf9d8RlVDeMhrM1GtPNijcFP1jE2tuxKxI5npoVqD+nMz01g==" saltValue="hZTebVcHcdrLaw50bGwP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145</v>
      </c>
      <c r="DI1" s="578"/>
      <c r="DJ1" s="578"/>
      <c r="DK1" s="578"/>
      <c r="DL1" s="578"/>
      <c r="DM1" s="578"/>
      <c r="DN1" s="579"/>
      <c r="DO1" s="73"/>
      <c r="DP1" s="577" t="s">
        <v>146</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80" t="s">
        <v>148</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149</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150</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15">
      <c r="B4" s="580" t="s">
        <v>22</v>
      </c>
      <c r="C4" s="581"/>
      <c r="D4" s="581"/>
      <c r="E4" s="581"/>
      <c r="F4" s="581"/>
      <c r="G4" s="581"/>
      <c r="H4" s="581"/>
      <c r="I4" s="581"/>
      <c r="J4" s="581"/>
      <c r="K4" s="581"/>
      <c r="L4" s="581"/>
      <c r="M4" s="581"/>
      <c r="N4" s="581"/>
      <c r="O4" s="581"/>
      <c r="P4" s="581"/>
      <c r="Q4" s="582"/>
      <c r="R4" s="580" t="s">
        <v>151</v>
      </c>
      <c r="S4" s="581"/>
      <c r="T4" s="581"/>
      <c r="U4" s="581"/>
      <c r="V4" s="581"/>
      <c r="W4" s="581"/>
      <c r="X4" s="581"/>
      <c r="Y4" s="582"/>
      <c r="Z4" s="580" t="s">
        <v>152</v>
      </c>
      <c r="AA4" s="581"/>
      <c r="AB4" s="581"/>
      <c r="AC4" s="582"/>
      <c r="AD4" s="580" t="s">
        <v>153</v>
      </c>
      <c r="AE4" s="581"/>
      <c r="AF4" s="581"/>
      <c r="AG4" s="581"/>
      <c r="AH4" s="581"/>
      <c r="AI4" s="581"/>
      <c r="AJ4" s="581"/>
      <c r="AK4" s="582"/>
      <c r="AL4" s="580" t="s">
        <v>152</v>
      </c>
      <c r="AM4" s="581"/>
      <c r="AN4" s="581"/>
      <c r="AO4" s="582"/>
      <c r="AP4" s="583" t="s">
        <v>154</v>
      </c>
      <c r="AQ4" s="583"/>
      <c r="AR4" s="583"/>
      <c r="AS4" s="583"/>
      <c r="AT4" s="583"/>
      <c r="AU4" s="583"/>
      <c r="AV4" s="583"/>
      <c r="AW4" s="583"/>
      <c r="AX4" s="583"/>
      <c r="AY4" s="583"/>
      <c r="AZ4" s="583"/>
      <c r="BA4" s="583"/>
      <c r="BB4" s="583"/>
      <c r="BC4" s="583"/>
      <c r="BD4" s="583"/>
      <c r="BE4" s="583"/>
      <c r="BF4" s="583"/>
      <c r="BG4" s="583" t="s">
        <v>155</v>
      </c>
      <c r="BH4" s="583"/>
      <c r="BI4" s="583"/>
      <c r="BJ4" s="583"/>
      <c r="BK4" s="583"/>
      <c r="BL4" s="583"/>
      <c r="BM4" s="583"/>
      <c r="BN4" s="583"/>
      <c r="BO4" s="583" t="s">
        <v>152</v>
      </c>
      <c r="BP4" s="583"/>
      <c r="BQ4" s="583"/>
      <c r="BR4" s="583"/>
      <c r="BS4" s="583" t="s">
        <v>156</v>
      </c>
      <c r="BT4" s="583"/>
      <c r="BU4" s="583"/>
      <c r="BV4" s="583"/>
      <c r="BW4" s="583"/>
      <c r="BX4" s="583"/>
      <c r="BY4" s="583"/>
      <c r="BZ4" s="583"/>
      <c r="CA4" s="583"/>
      <c r="CB4" s="583"/>
      <c r="CD4" s="580" t="s">
        <v>157</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15">
      <c r="B5" s="584" t="s">
        <v>158</v>
      </c>
      <c r="C5" s="585"/>
      <c r="D5" s="585"/>
      <c r="E5" s="585"/>
      <c r="F5" s="585"/>
      <c r="G5" s="585"/>
      <c r="H5" s="585"/>
      <c r="I5" s="585"/>
      <c r="J5" s="585"/>
      <c r="K5" s="585"/>
      <c r="L5" s="585"/>
      <c r="M5" s="585"/>
      <c r="N5" s="585"/>
      <c r="O5" s="585"/>
      <c r="P5" s="585"/>
      <c r="Q5" s="586"/>
      <c r="R5" s="587">
        <v>654799</v>
      </c>
      <c r="S5" s="588"/>
      <c r="T5" s="588"/>
      <c r="U5" s="588"/>
      <c r="V5" s="588"/>
      <c r="W5" s="588"/>
      <c r="X5" s="588"/>
      <c r="Y5" s="589"/>
      <c r="Z5" s="590">
        <v>10</v>
      </c>
      <c r="AA5" s="590"/>
      <c r="AB5" s="590"/>
      <c r="AC5" s="590"/>
      <c r="AD5" s="591">
        <v>654799</v>
      </c>
      <c r="AE5" s="591"/>
      <c r="AF5" s="591"/>
      <c r="AG5" s="591"/>
      <c r="AH5" s="591"/>
      <c r="AI5" s="591"/>
      <c r="AJ5" s="591"/>
      <c r="AK5" s="591"/>
      <c r="AL5" s="592">
        <v>20.3</v>
      </c>
      <c r="AM5" s="593"/>
      <c r="AN5" s="593"/>
      <c r="AO5" s="594"/>
      <c r="AP5" s="584" t="s">
        <v>159</v>
      </c>
      <c r="AQ5" s="585"/>
      <c r="AR5" s="585"/>
      <c r="AS5" s="585"/>
      <c r="AT5" s="585"/>
      <c r="AU5" s="585"/>
      <c r="AV5" s="585"/>
      <c r="AW5" s="585"/>
      <c r="AX5" s="585"/>
      <c r="AY5" s="585"/>
      <c r="AZ5" s="585"/>
      <c r="BA5" s="585"/>
      <c r="BB5" s="585"/>
      <c r="BC5" s="585"/>
      <c r="BD5" s="585"/>
      <c r="BE5" s="585"/>
      <c r="BF5" s="586"/>
      <c r="BG5" s="598">
        <v>613943</v>
      </c>
      <c r="BH5" s="599"/>
      <c r="BI5" s="599"/>
      <c r="BJ5" s="599"/>
      <c r="BK5" s="599"/>
      <c r="BL5" s="599"/>
      <c r="BM5" s="599"/>
      <c r="BN5" s="600"/>
      <c r="BO5" s="601">
        <v>93.8</v>
      </c>
      <c r="BP5" s="601"/>
      <c r="BQ5" s="601"/>
      <c r="BR5" s="601"/>
      <c r="BS5" s="602" t="s">
        <v>62</v>
      </c>
      <c r="BT5" s="602"/>
      <c r="BU5" s="602"/>
      <c r="BV5" s="602"/>
      <c r="BW5" s="602"/>
      <c r="BX5" s="602"/>
      <c r="BY5" s="602"/>
      <c r="BZ5" s="602"/>
      <c r="CA5" s="602"/>
      <c r="CB5" s="606"/>
      <c r="CD5" s="580" t="s">
        <v>154</v>
      </c>
      <c r="CE5" s="581"/>
      <c r="CF5" s="581"/>
      <c r="CG5" s="581"/>
      <c r="CH5" s="581"/>
      <c r="CI5" s="581"/>
      <c r="CJ5" s="581"/>
      <c r="CK5" s="581"/>
      <c r="CL5" s="581"/>
      <c r="CM5" s="581"/>
      <c r="CN5" s="581"/>
      <c r="CO5" s="581"/>
      <c r="CP5" s="581"/>
      <c r="CQ5" s="582"/>
      <c r="CR5" s="580" t="s">
        <v>160</v>
      </c>
      <c r="CS5" s="581"/>
      <c r="CT5" s="581"/>
      <c r="CU5" s="581"/>
      <c r="CV5" s="581"/>
      <c r="CW5" s="581"/>
      <c r="CX5" s="581"/>
      <c r="CY5" s="582"/>
      <c r="CZ5" s="580" t="s">
        <v>152</v>
      </c>
      <c r="DA5" s="581"/>
      <c r="DB5" s="581"/>
      <c r="DC5" s="582"/>
      <c r="DD5" s="580" t="s">
        <v>161</v>
      </c>
      <c r="DE5" s="581"/>
      <c r="DF5" s="581"/>
      <c r="DG5" s="581"/>
      <c r="DH5" s="581"/>
      <c r="DI5" s="581"/>
      <c r="DJ5" s="581"/>
      <c r="DK5" s="581"/>
      <c r="DL5" s="581"/>
      <c r="DM5" s="581"/>
      <c r="DN5" s="581"/>
      <c r="DO5" s="581"/>
      <c r="DP5" s="582"/>
      <c r="DQ5" s="580" t="s">
        <v>162</v>
      </c>
      <c r="DR5" s="581"/>
      <c r="DS5" s="581"/>
      <c r="DT5" s="581"/>
      <c r="DU5" s="581"/>
      <c r="DV5" s="581"/>
      <c r="DW5" s="581"/>
      <c r="DX5" s="581"/>
      <c r="DY5" s="581"/>
      <c r="DZ5" s="581"/>
      <c r="EA5" s="581"/>
      <c r="EB5" s="581"/>
      <c r="EC5" s="582"/>
    </row>
    <row r="6" spans="2:143" ht="11.25" customHeight="1" x14ac:dyDescent="0.15">
      <c r="B6" s="595" t="s">
        <v>163</v>
      </c>
      <c r="C6" s="596"/>
      <c r="D6" s="596"/>
      <c r="E6" s="596"/>
      <c r="F6" s="596"/>
      <c r="G6" s="596"/>
      <c r="H6" s="596"/>
      <c r="I6" s="596"/>
      <c r="J6" s="596"/>
      <c r="K6" s="596"/>
      <c r="L6" s="596"/>
      <c r="M6" s="596"/>
      <c r="N6" s="596"/>
      <c r="O6" s="596"/>
      <c r="P6" s="596"/>
      <c r="Q6" s="597"/>
      <c r="R6" s="598">
        <v>62734</v>
      </c>
      <c r="S6" s="599"/>
      <c r="T6" s="599"/>
      <c r="U6" s="599"/>
      <c r="V6" s="599"/>
      <c r="W6" s="599"/>
      <c r="X6" s="599"/>
      <c r="Y6" s="600"/>
      <c r="Z6" s="601">
        <v>1</v>
      </c>
      <c r="AA6" s="601"/>
      <c r="AB6" s="601"/>
      <c r="AC6" s="601"/>
      <c r="AD6" s="602">
        <v>62734</v>
      </c>
      <c r="AE6" s="602"/>
      <c r="AF6" s="602"/>
      <c r="AG6" s="602"/>
      <c r="AH6" s="602"/>
      <c r="AI6" s="602"/>
      <c r="AJ6" s="602"/>
      <c r="AK6" s="602"/>
      <c r="AL6" s="603">
        <v>1.9</v>
      </c>
      <c r="AM6" s="604"/>
      <c r="AN6" s="604"/>
      <c r="AO6" s="605"/>
      <c r="AP6" s="595" t="s">
        <v>164</v>
      </c>
      <c r="AQ6" s="596"/>
      <c r="AR6" s="596"/>
      <c r="AS6" s="596"/>
      <c r="AT6" s="596"/>
      <c r="AU6" s="596"/>
      <c r="AV6" s="596"/>
      <c r="AW6" s="596"/>
      <c r="AX6" s="596"/>
      <c r="AY6" s="596"/>
      <c r="AZ6" s="596"/>
      <c r="BA6" s="596"/>
      <c r="BB6" s="596"/>
      <c r="BC6" s="596"/>
      <c r="BD6" s="596"/>
      <c r="BE6" s="596"/>
      <c r="BF6" s="597"/>
      <c r="BG6" s="598">
        <v>613943</v>
      </c>
      <c r="BH6" s="599"/>
      <c r="BI6" s="599"/>
      <c r="BJ6" s="599"/>
      <c r="BK6" s="599"/>
      <c r="BL6" s="599"/>
      <c r="BM6" s="599"/>
      <c r="BN6" s="600"/>
      <c r="BO6" s="601">
        <v>93.8</v>
      </c>
      <c r="BP6" s="601"/>
      <c r="BQ6" s="601"/>
      <c r="BR6" s="601"/>
      <c r="BS6" s="602" t="s">
        <v>62</v>
      </c>
      <c r="BT6" s="602"/>
      <c r="BU6" s="602"/>
      <c r="BV6" s="602"/>
      <c r="BW6" s="602"/>
      <c r="BX6" s="602"/>
      <c r="BY6" s="602"/>
      <c r="BZ6" s="602"/>
      <c r="CA6" s="602"/>
      <c r="CB6" s="606"/>
      <c r="CD6" s="584" t="s">
        <v>165</v>
      </c>
      <c r="CE6" s="585"/>
      <c r="CF6" s="585"/>
      <c r="CG6" s="585"/>
      <c r="CH6" s="585"/>
      <c r="CI6" s="585"/>
      <c r="CJ6" s="585"/>
      <c r="CK6" s="585"/>
      <c r="CL6" s="585"/>
      <c r="CM6" s="585"/>
      <c r="CN6" s="585"/>
      <c r="CO6" s="585"/>
      <c r="CP6" s="585"/>
      <c r="CQ6" s="586"/>
      <c r="CR6" s="598">
        <v>75738</v>
      </c>
      <c r="CS6" s="599"/>
      <c r="CT6" s="599"/>
      <c r="CU6" s="599"/>
      <c r="CV6" s="599"/>
      <c r="CW6" s="599"/>
      <c r="CX6" s="599"/>
      <c r="CY6" s="600"/>
      <c r="CZ6" s="592">
        <v>1.2</v>
      </c>
      <c r="DA6" s="593"/>
      <c r="DB6" s="593"/>
      <c r="DC6" s="609"/>
      <c r="DD6" s="607" t="s">
        <v>62</v>
      </c>
      <c r="DE6" s="599"/>
      <c r="DF6" s="599"/>
      <c r="DG6" s="599"/>
      <c r="DH6" s="599"/>
      <c r="DI6" s="599"/>
      <c r="DJ6" s="599"/>
      <c r="DK6" s="599"/>
      <c r="DL6" s="599"/>
      <c r="DM6" s="599"/>
      <c r="DN6" s="599"/>
      <c r="DO6" s="599"/>
      <c r="DP6" s="600"/>
      <c r="DQ6" s="607">
        <v>75738</v>
      </c>
      <c r="DR6" s="599"/>
      <c r="DS6" s="599"/>
      <c r="DT6" s="599"/>
      <c r="DU6" s="599"/>
      <c r="DV6" s="599"/>
      <c r="DW6" s="599"/>
      <c r="DX6" s="599"/>
      <c r="DY6" s="599"/>
      <c r="DZ6" s="599"/>
      <c r="EA6" s="599"/>
      <c r="EB6" s="599"/>
      <c r="EC6" s="608"/>
    </row>
    <row r="7" spans="2:143" ht="11.25" customHeight="1" x14ac:dyDescent="0.15">
      <c r="B7" s="595" t="s">
        <v>166</v>
      </c>
      <c r="C7" s="596"/>
      <c r="D7" s="596"/>
      <c r="E7" s="596"/>
      <c r="F7" s="596"/>
      <c r="G7" s="596"/>
      <c r="H7" s="596"/>
      <c r="I7" s="596"/>
      <c r="J7" s="596"/>
      <c r="K7" s="596"/>
      <c r="L7" s="596"/>
      <c r="M7" s="596"/>
      <c r="N7" s="596"/>
      <c r="O7" s="596"/>
      <c r="P7" s="596"/>
      <c r="Q7" s="597"/>
      <c r="R7" s="598">
        <v>303</v>
      </c>
      <c r="S7" s="599"/>
      <c r="T7" s="599"/>
      <c r="U7" s="599"/>
      <c r="V7" s="599"/>
      <c r="W7" s="599"/>
      <c r="X7" s="599"/>
      <c r="Y7" s="600"/>
      <c r="Z7" s="601">
        <v>0</v>
      </c>
      <c r="AA7" s="601"/>
      <c r="AB7" s="601"/>
      <c r="AC7" s="601"/>
      <c r="AD7" s="602">
        <v>303</v>
      </c>
      <c r="AE7" s="602"/>
      <c r="AF7" s="602"/>
      <c r="AG7" s="602"/>
      <c r="AH7" s="602"/>
      <c r="AI7" s="602"/>
      <c r="AJ7" s="602"/>
      <c r="AK7" s="602"/>
      <c r="AL7" s="603">
        <v>0</v>
      </c>
      <c r="AM7" s="604"/>
      <c r="AN7" s="604"/>
      <c r="AO7" s="605"/>
      <c r="AP7" s="595" t="s">
        <v>167</v>
      </c>
      <c r="AQ7" s="596"/>
      <c r="AR7" s="596"/>
      <c r="AS7" s="596"/>
      <c r="AT7" s="596"/>
      <c r="AU7" s="596"/>
      <c r="AV7" s="596"/>
      <c r="AW7" s="596"/>
      <c r="AX7" s="596"/>
      <c r="AY7" s="596"/>
      <c r="AZ7" s="596"/>
      <c r="BA7" s="596"/>
      <c r="BB7" s="596"/>
      <c r="BC7" s="596"/>
      <c r="BD7" s="596"/>
      <c r="BE7" s="596"/>
      <c r="BF7" s="597"/>
      <c r="BG7" s="598">
        <v>203392</v>
      </c>
      <c r="BH7" s="599"/>
      <c r="BI7" s="599"/>
      <c r="BJ7" s="599"/>
      <c r="BK7" s="599"/>
      <c r="BL7" s="599"/>
      <c r="BM7" s="599"/>
      <c r="BN7" s="600"/>
      <c r="BO7" s="601">
        <v>31.1</v>
      </c>
      <c r="BP7" s="601"/>
      <c r="BQ7" s="601"/>
      <c r="BR7" s="601"/>
      <c r="BS7" s="602" t="s">
        <v>62</v>
      </c>
      <c r="BT7" s="602"/>
      <c r="BU7" s="602"/>
      <c r="BV7" s="602"/>
      <c r="BW7" s="602"/>
      <c r="BX7" s="602"/>
      <c r="BY7" s="602"/>
      <c r="BZ7" s="602"/>
      <c r="CA7" s="602"/>
      <c r="CB7" s="606"/>
      <c r="CD7" s="595" t="s">
        <v>168</v>
      </c>
      <c r="CE7" s="596"/>
      <c r="CF7" s="596"/>
      <c r="CG7" s="596"/>
      <c r="CH7" s="596"/>
      <c r="CI7" s="596"/>
      <c r="CJ7" s="596"/>
      <c r="CK7" s="596"/>
      <c r="CL7" s="596"/>
      <c r="CM7" s="596"/>
      <c r="CN7" s="596"/>
      <c r="CO7" s="596"/>
      <c r="CP7" s="596"/>
      <c r="CQ7" s="597"/>
      <c r="CR7" s="598">
        <v>1094792</v>
      </c>
      <c r="CS7" s="599"/>
      <c r="CT7" s="599"/>
      <c r="CU7" s="599"/>
      <c r="CV7" s="599"/>
      <c r="CW7" s="599"/>
      <c r="CX7" s="599"/>
      <c r="CY7" s="600"/>
      <c r="CZ7" s="601">
        <v>17.5</v>
      </c>
      <c r="DA7" s="601"/>
      <c r="DB7" s="601"/>
      <c r="DC7" s="601"/>
      <c r="DD7" s="607">
        <v>31260</v>
      </c>
      <c r="DE7" s="599"/>
      <c r="DF7" s="599"/>
      <c r="DG7" s="599"/>
      <c r="DH7" s="599"/>
      <c r="DI7" s="599"/>
      <c r="DJ7" s="599"/>
      <c r="DK7" s="599"/>
      <c r="DL7" s="599"/>
      <c r="DM7" s="599"/>
      <c r="DN7" s="599"/>
      <c r="DO7" s="599"/>
      <c r="DP7" s="600"/>
      <c r="DQ7" s="607">
        <v>852465</v>
      </c>
      <c r="DR7" s="599"/>
      <c r="DS7" s="599"/>
      <c r="DT7" s="599"/>
      <c r="DU7" s="599"/>
      <c r="DV7" s="599"/>
      <c r="DW7" s="599"/>
      <c r="DX7" s="599"/>
      <c r="DY7" s="599"/>
      <c r="DZ7" s="599"/>
      <c r="EA7" s="599"/>
      <c r="EB7" s="599"/>
      <c r="EC7" s="608"/>
    </row>
    <row r="8" spans="2:143" ht="11.25" customHeight="1" x14ac:dyDescent="0.15">
      <c r="B8" s="595" t="s">
        <v>169</v>
      </c>
      <c r="C8" s="596"/>
      <c r="D8" s="596"/>
      <c r="E8" s="596"/>
      <c r="F8" s="596"/>
      <c r="G8" s="596"/>
      <c r="H8" s="596"/>
      <c r="I8" s="596"/>
      <c r="J8" s="596"/>
      <c r="K8" s="596"/>
      <c r="L8" s="596"/>
      <c r="M8" s="596"/>
      <c r="N8" s="596"/>
      <c r="O8" s="596"/>
      <c r="P8" s="596"/>
      <c r="Q8" s="597"/>
      <c r="R8" s="598">
        <v>2946</v>
      </c>
      <c r="S8" s="599"/>
      <c r="T8" s="599"/>
      <c r="U8" s="599"/>
      <c r="V8" s="599"/>
      <c r="W8" s="599"/>
      <c r="X8" s="599"/>
      <c r="Y8" s="600"/>
      <c r="Z8" s="601">
        <v>0</v>
      </c>
      <c r="AA8" s="601"/>
      <c r="AB8" s="601"/>
      <c r="AC8" s="601"/>
      <c r="AD8" s="602">
        <v>2946</v>
      </c>
      <c r="AE8" s="602"/>
      <c r="AF8" s="602"/>
      <c r="AG8" s="602"/>
      <c r="AH8" s="602"/>
      <c r="AI8" s="602"/>
      <c r="AJ8" s="602"/>
      <c r="AK8" s="602"/>
      <c r="AL8" s="603">
        <v>0.1</v>
      </c>
      <c r="AM8" s="604"/>
      <c r="AN8" s="604"/>
      <c r="AO8" s="605"/>
      <c r="AP8" s="595" t="s">
        <v>170</v>
      </c>
      <c r="AQ8" s="596"/>
      <c r="AR8" s="596"/>
      <c r="AS8" s="596"/>
      <c r="AT8" s="596"/>
      <c r="AU8" s="596"/>
      <c r="AV8" s="596"/>
      <c r="AW8" s="596"/>
      <c r="AX8" s="596"/>
      <c r="AY8" s="596"/>
      <c r="AZ8" s="596"/>
      <c r="BA8" s="596"/>
      <c r="BB8" s="596"/>
      <c r="BC8" s="596"/>
      <c r="BD8" s="596"/>
      <c r="BE8" s="596"/>
      <c r="BF8" s="597"/>
      <c r="BG8" s="598">
        <v>10799</v>
      </c>
      <c r="BH8" s="599"/>
      <c r="BI8" s="599"/>
      <c r="BJ8" s="599"/>
      <c r="BK8" s="599"/>
      <c r="BL8" s="599"/>
      <c r="BM8" s="599"/>
      <c r="BN8" s="600"/>
      <c r="BO8" s="601">
        <v>1.6</v>
      </c>
      <c r="BP8" s="601"/>
      <c r="BQ8" s="601"/>
      <c r="BR8" s="601"/>
      <c r="BS8" s="602" t="s">
        <v>62</v>
      </c>
      <c r="BT8" s="602"/>
      <c r="BU8" s="602"/>
      <c r="BV8" s="602"/>
      <c r="BW8" s="602"/>
      <c r="BX8" s="602"/>
      <c r="BY8" s="602"/>
      <c r="BZ8" s="602"/>
      <c r="CA8" s="602"/>
      <c r="CB8" s="606"/>
      <c r="CD8" s="595" t="s">
        <v>171</v>
      </c>
      <c r="CE8" s="596"/>
      <c r="CF8" s="596"/>
      <c r="CG8" s="596"/>
      <c r="CH8" s="596"/>
      <c r="CI8" s="596"/>
      <c r="CJ8" s="596"/>
      <c r="CK8" s="596"/>
      <c r="CL8" s="596"/>
      <c r="CM8" s="596"/>
      <c r="CN8" s="596"/>
      <c r="CO8" s="596"/>
      <c r="CP8" s="596"/>
      <c r="CQ8" s="597"/>
      <c r="CR8" s="598">
        <v>1241468</v>
      </c>
      <c r="CS8" s="599"/>
      <c r="CT8" s="599"/>
      <c r="CU8" s="599"/>
      <c r="CV8" s="599"/>
      <c r="CW8" s="599"/>
      <c r="CX8" s="599"/>
      <c r="CY8" s="600"/>
      <c r="CZ8" s="601">
        <v>19.8</v>
      </c>
      <c r="DA8" s="601"/>
      <c r="DB8" s="601"/>
      <c r="DC8" s="601"/>
      <c r="DD8" s="607" t="s">
        <v>62</v>
      </c>
      <c r="DE8" s="599"/>
      <c r="DF8" s="599"/>
      <c r="DG8" s="599"/>
      <c r="DH8" s="599"/>
      <c r="DI8" s="599"/>
      <c r="DJ8" s="599"/>
      <c r="DK8" s="599"/>
      <c r="DL8" s="599"/>
      <c r="DM8" s="599"/>
      <c r="DN8" s="599"/>
      <c r="DO8" s="599"/>
      <c r="DP8" s="600"/>
      <c r="DQ8" s="607">
        <v>857578</v>
      </c>
      <c r="DR8" s="599"/>
      <c r="DS8" s="599"/>
      <c r="DT8" s="599"/>
      <c r="DU8" s="599"/>
      <c r="DV8" s="599"/>
      <c r="DW8" s="599"/>
      <c r="DX8" s="599"/>
      <c r="DY8" s="599"/>
      <c r="DZ8" s="599"/>
      <c r="EA8" s="599"/>
      <c r="EB8" s="599"/>
      <c r="EC8" s="608"/>
    </row>
    <row r="9" spans="2:143" ht="11.25" customHeight="1" x14ac:dyDescent="0.15">
      <c r="B9" s="595" t="s">
        <v>172</v>
      </c>
      <c r="C9" s="596"/>
      <c r="D9" s="596"/>
      <c r="E9" s="596"/>
      <c r="F9" s="596"/>
      <c r="G9" s="596"/>
      <c r="H9" s="596"/>
      <c r="I9" s="596"/>
      <c r="J9" s="596"/>
      <c r="K9" s="596"/>
      <c r="L9" s="596"/>
      <c r="M9" s="596"/>
      <c r="N9" s="596"/>
      <c r="O9" s="596"/>
      <c r="P9" s="596"/>
      <c r="Q9" s="597"/>
      <c r="R9" s="598">
        <v>3411</v>
      </c>
      <c r="S9" s="599"/>
      <c r="T9" s="599"/>
      <c r="U9" s="599"/>
      <c r="V9" s="599"/>
      <c r="W9" s="599"/>
      <c r="X9" s="599"/>
      <c r="Y9" s="600"/>
      <c r="Z9" s="601">
        <v>0.1</v>
      </c>
      <c r="AA9" s="601"/>
      <c r="AB9" s="601"/>
      <c r="AC9" s="601"/>
      <c r="AD9" s="602">
        <v>3411</v>
      </c>
      <c r="AE9" s="602"/>
      <c r="AF9" s="602"/>
      <c r="AG9" s="602"/>
      <c r="AH9" s="602"/>
      <c r="AI9" s="602"/>
      <c r="AJ9" s="602"/>
      <c r="AK9" s="602"/>
      <c r="AL9" s="603">
        <v>0.1</v>
      </c>
      <c r="AM9" s="604"/>
      <c r="AN9" s="604"/>
      <c r="AO9" s="605"/>
      <c r="AP9" s="595" t="s">
        <v>173</v>
      </c>
      <c r="AQ9" s="596"/>
      <c r="AR9" s="596"/>
      <c r="AS9" s="596"/>
      <c r="AT9" s="596"/>
      <c r="AU9" s="596"/>
      <c r="AV9" s="596"/>
      <c r="AW9" s="596"/>
      <c r="AX9" s="596"/>
      <c r="AY9" s="596"/>
      <c r="AZ9" s="596"/>
      <c r="BA9" s="596"/>
      <c r="BB9" s="596"/>
      <c r="BC9" s="596"/>
      <c r="BD9" s="596"/>
      <c r="BE9" s="596"/>
      <c r="BF9" s="597"/>
      <c r="BG9" s="598">
        <v>179650</v>
      </c>
      <c r="BH9" s="599"/>
      <c r="BI9" s="599"/>
      <c r="BJ9" s="599"/>
      <c r="BK9" s="599"/>
      <c r="BL9" s="599"/>
      <c r="BM9" s="599"/>
      <c r="BN9" s="600"/>
      <c r="BO9" s="601">
        <v>27.4</v>
      </c>
      <c r="BP9" s="601"/>
      <c r="BQ9" s="601"/>
      <c r="BR9" s="601"/>
      <c r="BS9" s="602" t="s">
        <v>62</v>
      </c>
      <c r="BT9" s="602"/>
      <c r="BU9" s="602"/>
      <c r="BV9" s="602"/>
      <c r="BW9" s="602"/>
      <c r="BX9" s="602"/>
      <c r="BY9" s="602"/>
      <c r="BZ9" s="602"/>
      <c r="CA9" s="602"/>
      <c r="CB9" s="606"/>
      <c r="CD9" s="595" t="s">
        <v>174</v>
      </c>
      <c r="CE9" s="596"/>
      <c r="CF9" s="596"/>
      <c r="CG9" s="596"/>
      <c r="CH9" s="596"/>
      <c r="CI9" s="596"/>
      <c r="CJ9" s="596"/>
      <c r="CK9" s="596"/>
      <c r="CL9" s="596"/>
      <c r="CM9" s="596"/>
      <c r="CN9" s="596"/>
      <c r="CO9" s="596"/>
      <c r="CP9" s="596"/>
      <c r="CQ9" s="597"/>
      <c r="CR9" s="598">
        <v>238732</v>
      </c>
      <c r="CS9" s="599"/>
      <c r="CT9" s="599"/>
      <c r="CU9" s="599"/>
      <c r="CV9" s="599"/>
      <c r="CW9" s="599"/>
      <c r="CX9" s="599"/>
      <c r="CY9" s="600"/>
      <c r="CZ9" s="601">
        <v>3.8</v>
      </c>
      <c r="DA9" s="601"/>
      <c r="DB9" s="601"/>
      <c r="DC9" s="601"/>
      <c r="DD9" s="607">
        <v>4018</v>
      </c>
      <c r="DE9" s="599"/>
      <c r="DF9" s="599"/>
      <c r="DG9" s="599"/>
      <c r="DH9" s="599"/>
      <c r="DI9" s="599"/>
      <c r="DJ9" s="599"/>
      <c r="DK9" s="599"/>
      <c r="DL9" s="599"/>
      <c r="DM9" s="599"/>
      <c r="DN9" s="599"/>
      <c r="DO9" s="599"/>
      <c r="DP9" s="600"/>
      <c r="DQ9" s="607">
        <v>184669</v>
      </c>
      <c r="DR9" s="599"/>
      <c r="DS9" s="599"/>
      <c r="DT9" s="599"/>
      <c r="DU9" s="599"/>
      <c r="DV9" s="599"/>
      <c r="DW9" s="599"/>
      <c r="DX9" s="599"/>
      <c r="DY9" s="599"/>
      <c r="DZ9" s="599"/>
      <c r="EA9" s="599"/>
      <c r="EB9" s="599"/>
      <c r="EC9" s="608"/>
    </row>
    <row r="10" spans="2:143" ht="11.25" customHeight="1" x14ac:dyDescent="0.15">
      <c r="B10" s="595" t="s">
        <v>175</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176</v>
      </c>
      <c r="AQ10" s="596"/>
      <c r="AR10" s="596"/>
      <c r="AS10" s="596"/>
      <c r="AT10" s="596"/>
      <c r="AU10" s="596"/>
      <c r="AV10" s="596"/>
      <c r="AW10" s="596"/>
      <c r="AX10" s="596"/>
      <c r="AY10" s="596"/>
      <c r="AZ10" s="596"/>
      <c r="BA10" s="596"/>
      <c r="BB10" s="596"/>
      <c r="BC10" s="596"/>
      <c r="BD10" s="596"/>
      <c r="BE10" s="596"/>
      <c r="BF10" s="597"/>
      <c r="BG10" s="598">
        <v>10476</v>
      </c>
      <c r="BH10" s="599"/>
      <c r="BI10" s="599"/>
      <c r="BJ10" s="599"/>
      <c r="BK10" s="599"/>
      <c r="BL10" s="599"/>
      <c r="BM10" s="599"/>
      <c r="BN10" s="600"/>
      <c r="BO10" s="601">
        <v>1.6</v>
      </c>
      <c r="BP10" s="601"/>
      <c r="BQ10" s="601"/>
      <c r="BR10" s="601"/>
      <c r="BS10" s="602" t="s">
        <v>62</v>
      </c>
      <c r="BT10" s="602"/>
      <c r="BU10" s="602"/>
      <c r="BV10" s="602"/>
      <c r="BW10" s="602"/>
      <c r="BX10" s="602"/>
      <c r="BY10" s="602"/>
      <c r="BZ10" s="602"/>
      <c r="CA10" s="602"/>
      <c r="CB10" s="606"/>
      <c r="CD10" s="595" t="s">
        <v>177</v>
      </c>
      <c r="CE10" s="596"/>
      <c r="CF10" s="596"/>
      <c r="CG10" s="596"/>
      <c r="CH10" s="596"/>
      <c r="CI10" s="596"/>
      <c r="CJ10" s="596"/>
      <c r="CK10" s="596"/>
      <c r="CL10" s="596"/>
      <c r="CM10" s="596"/>
      <c r="CN10" s="596"/>
      <c r="CO10" s="596"/>
      <c r="CP10" s="596"/>
      <c r="CQ10" s="597"/>
      <c r="CR10" s="598">
        <v>10000</v>
      </c>
      <c r="CS10" s="599"/>
      <c r="CT10" s="599"/>
      <c r="CU10" s="599"/>
      <c r="CV10" s="599"/>
      <c r="CW10" s="599"/>
      <c r="CX10" s="599"/>
      <c r="CY10" s="600"/>
      <c r="CZ10" s="601">
        <v>0.2</v>
      </c>
      <c r="DA10" s="601"/>
      <c r="DB10" s="601"/>
      <c r="DC10" s="601"/>
      <c r="DD10" s="607" t="s">
        <v>62</v>
      </c>
      <c r="DE10" s="599"/>
      <c r="DF10" s="599"/>
      <c r="DG10" s="599"/>
      <c r="DH10" s="599"/>
      <c r="DI10" s="599"/>
      <c r="DJ10" s="599"/>
      <c r="DK10" s="599"/>
      <c r="DL10" s="599"/>
      <c r="DM10" s="599"/>
      <c r="DN10" s="599"/>
      <c r="DO10" s="599"/>
      <c r="DP10" s="600"/>
      <c r="DQ10" s="607" t="s">
        <v>62</v>
      </c>
      <c r="DR10" s="599"/>
      <c r="DS10" s="599"/>
      <c r="DT10" s="599"/>
      <c r="DU10" s="599"/>
      <c r="DV10" s="599"/>
      <c r="DW10" s="599"/>
      <c r="DX10" s="599"/>
      <c r="DY10" s="599"/>
      <c r="DZ10" s="599"/>
      <c r="EA10" s="599"/>
      <c r="EB10" s="599"/>
      <c r="EC10" s="608"/>
    </row>
    <row r="11" spans="2:143" ht="11.25" customHeight="1" x14ac:dyDescent="0.15">
      <c r="B11" s="595" t="s">
        <v>178</v>
      </c>
      <c r="C11" s="596"/>
      <c r="D11" s="596"/>
      <c r="E11" s="596"/>
      <c r="F11" s="596"/>
      <c r="G11" s="596"/>
      <c r="H11" s="596"/>
      <c r="I11" s="596"/>
      <c r="J11" s="596"/>
      <c r="K11" s="596"/>
      <c r="L11" s="596"/>
      <c r="M11" s="596"/>
      <c r="N11" s="596"/>
      <c r="O11" s="596"/>
      <c r="P11" s="596"/>
      <c r="Q11" s="597"/>
      <c r="R11" s="598">
        <v>141561</v>
      </c>
      <c r="S11" s="599"/>
      <c r="T11" s="599"/>
      <c r="U11" s="599"/>
      <c r="V11" s="599"/>
      <c r="W11" s="599"/>
      <c r="X11" s="599"/>
      <c r="Y11" s="600"/>
      <c r="Z11" s="603">
        <v>2.2000000000000002</v>
      </c>
      <c r="AA11" s="604"/>
      <c r="AB11" s="604"/>
      <c r="AC11" s="610"/>
      <c r="AD11" s="607">
        <v>141561</v>
      </c>
      <c r="AE11" s="599"/>
      <c r="AF11" s="599"/>
      <c r="AG11" s="599"/>
      <c r="AH11" s="599"/>
      <c r="AI11" s="599"/>
      <c r="AJ11" s="599"/>
      <c r="AK11" s="600"/>
      <c r="AL11" s="603">
        <v>4.4000000000000004</v>
      </c>
      <c r="AM11" s="604"/>
      <c r="AN11" s="604"/>
      <c r="AO11" s="605"/>
      <c r="AP11" s="595" t="s">
        <v>179</v>
      </c>
      <c r="AQ11" s="596"/>
      <c r="AR11" s="596"/>
      <c r="AS11" s="596"/>
      <c r="AT11" s="596"/>
      <c r="AU11" s="596"/>
      <c r="AV11" s="596"/>
      <c r="AW11" s="596"/>
      <c r="AX11" s="596"/>
      <c r="AY11" s="596"/>
      <c r="AZ11" s="596"/>
      <c r="BA11" s="596"/>
      <c r="BB11" s="596"/>
      <c r="BC11" s="596"/>
      <c r="BD11" s="596"/>
      <c r="BE11" s="596"/>
      <c r="BF11" s="597"/>
      <c r="BG11" s="598">
        <v>2467</v>
      </c>
      <c r="BH11" s="599"/>
      <c r="BI11" s="599"/>
      <c r="BJ11" s="599"/>
      <c r="BK11" s="599"/>
      <c r="BL11" s="599"/>
      <c r="BM11" s="599"/>
      <c r="BN11" s="600"/>
      <c r="BO11" s="601">
        <v>0.4</v>
      </c>
      <c r="BP11" s="601"/>
      <c r="BQ11" s="601"/>
      <c r="BR11" s="601"/>
      <c r="BS11" s="602" t="s">
        <v>62</v>
      </c>
      <c r="BT11" s="602"/>
      <c r="BU11" s="602"/>
      <c r="BV11" s="602"/>
      <c r="BW11" s="602"/>
      <c r="BX11" s="602"/>
      <c r="BY11" s="602"/>
      <c r="BZ11" s="602"/>
      <c r="CA11" s="602"/>
      <c r="CB11" s="606"/>
      <c r="CD11" s="595" t="s">
        <v>180</v>
      </c>
      <c r="CE11" s="596"/>
      <c r="CF11" s="596"/>
      <c r="CG11" s="596"/>
      <c r="CH11" s="596"/>
      <c r="CI11" s="596"/>
      <c r="CJ11" s="596"/>
      <c r="CK11" s="596"/>
      <c r="CL11" s="596"/>
      <c r="CM11" s="596"/>
      <c r="CN11" s="596"/>
      <c r="CO11" s="596"/>
      <c r="CP11" s="596"/>
      <c r="CQ11" s="597"/>
      <c r="CR11" s="598">
        <v>441431</v>
      </c>
      <c r="CS11" s="599"/>
      <c r="CT11" s="599"/>
      <c r="CU11" s="599"/>
      <c r="CV11" s="599"/>
      <c r="CW11" s="599"/>
      <c r="CX11" s="599"/>
      <c r="CY11" s="600"/>
      <c r="CZ11" s="601">
        <v>7</v>
      </c>
      <c r="DA11" s="601"/>
      <c r="DB11" s="601"/>
      <c r="DC11" s="601"/>
      <c r="DD11" s="607">
        <v>47517</v>
      </c>
      <c r="DE11" s="599"/>
      <c r="DF11" s="599"/>
      <c r="DG11" s="599"/>
      <c r="DH11" s="599"/>
      <c r="DI11" s="599"/>
      <c r="DJ11" s="599"/>
      <c r="DK11" s="599"/>
      <c r="DL11" s="599"/>
      <c r="DM11" s="599"/>
      <c r="DN11" s="599"/>
      <c r="DO11" s="599"/>
      <c r="DP11" s="600"/>
      <c r="DQ11" s="607">
        <v>226783</v>
      </c>
      <c r="DR11" s="599"/>
      <c r="DS11" s="599"/>
      <c r="DT11" s="599"/>
      <c r="DU11" s="599"/>
      <c r="DV11" s="599"/>
      <c r="DW11" s="599"/>
      <c r="DX11" s="599"/>
      <c r="DY11" s="599"/>
      <c r="DZ11" s="599"/>
      <c r="EA11" s="599"/>
      <c r="EB11" s="599"/>
      <c r="EC11" s="608"/>
    </row>
    <row r="12" spans="2:143" ht="11.25" customHeight="1" x14ac:dyDescent="0.15">
      <c r="B12" s="595" t="s">
        <v>181</v>
      </c>
      <c r="C12" s="596"/>
      <c r="D12" s="596"/>
      <c r="E12" s="596"/>
      <c r="F12" s="596"/>
      <c r="G12" s="596"/>
      <c r="H12" s="596"/>
      <c r="I12" s="596"/>
      <c r="J12" s="596"/>
      <c r="K12" s="596"/>
      <c r="L12" s="596"/>
      <c r="M12" s="596"/>
      <c r="N12" s="596"/>
      <c r="O12" s="596"/>
      <c r="P12" s="596"/>
      <c r="Q12" s="597"/>
      <c r="R12" s="598" t="s">
        <v>62</v>
      </c>
      <c r="S12" s="599"/>
      <c r="T12" s="599"/>
      <c r="U12" s="599"/>
      <c r="V12" s="599"/>
      <c r="W12" s="599"/>
      <c r="X12" s="599"/>
      <c r="Y12" s="600"/>
      <c r="Z12" s="601" t="s">
        <v>62</v>
      </c>
      <c r="AA12" s="601"/>
      <c r="AB12" s="601"/>
      <c r="AC12" s="601"/>
      <c r="AD12" s="602" t="s">
        <v>62</v>
      </c>
      <c r="AE12" s="602"/>
      <c r="AF12" s="602"/>
      <c r="AG12" s="602"/>
      <c r="AH12" s="602"/>
      <c r="AI12" s="602"/>
      <c r="AJ12" s="602"/>
      <c r="AK12" s="602"/>
      <c r="AL12" s="603" t="s">
        <v>62</v>
      </c>
      <c r="AM12" s="604"/>
      <c r="AN12" s="604"/>
      <c r="AO12" s="605"/>
      <c r="AP12" s="595" t="s">
        <v>182</v>
      </c>
      <c r="AQ12" s="596"/>
      <c r="AR12" s="596"/>
      <c r="AS12" s="596"/>
      <c r="AT12" s="596"/>
      <c r="AU12" s="596"/>
      <c r="AV12" s="596"/>
      <c r="AW12" s="596"/>
      <c r="AX12" s="596"/>
      <c r="AY12" s="596"/>
      <c r="AZ12" s="596"/>
      <c r="BA12" s="596"/>
      <c r="BB12" s="596"/>
      <c r="BC12" s="596"/>
      <c r="BD12" s="596"/>
      <c r="BE12" s="596"/>
      <c r="BF12" s="597"/>
      <c r="BG12" s="598">
        <v>351269</v>
      </c>
      <c r="BH12" s="599"/>
      <c r="BI12" s="599"/>
      <c r="BJ12" s="599"/>
      <c r="BK12" s="599"/>
      <c r="BL12" s="599"/>
      <c r="BM12" s="599"/>
      <c r="BN12" s="600"/>
      <c r="BO12" s="601">
        <v>53.6</v>
      </c>
      <c r="BP12" s="601"/>
      <c r="BQ12" s="601"/>
      <c r="BR12" s="601"/>
      <c r="BS12" s="602" t="s">
        <v>62</v>
      </c>
      <c r="BT12" s="602"/>
      <c r="BU12" s="602"/>
      <c r="BV12" s="602"/>
      <c r="BW12" s="602"/>
      <c r="BX12" s="602"/>
      <c r="BY12" s="602"/>
      <c r="BZ12" s="602"/>
      <c r="CA12" s="602"/>
      <c r="CB12" s="606"/>
      <c r="CD12" s="595" t="s">
        <v>183</v>
      </c>
      <c r="CE12" s="596"/>
      <c r="CF12" s="596"/>
      <c r="CG12" s="596"/>
      <c r="CH12" s="596"/>
      <c r="CI12" s="596"/>
      <c r="CJ12" s="596"/>
      <c r="CK12" s="596"/>
      <c r="CL12" s="596"/>
      <c r="CM12" s="596"/>
      <c r="CN12" s="596"/>
      <c r="CO12" s="596"/>
      <c r="CP12" s="596"/>
      <c r="CQ12" s="597"/>
      <c r="CR12" s="598">
        <v>220956</v>
      </c>
      <c r="CS12" s="599"/>
      <c r="CT12" s="599"/>
      <c r="CU12" s="599"/>
      <c r="CV12" s="599"/>
      <c r="CW12" s="599"/>
      <c r="CX12" s="599"/>
      <c r="CY12" s="600"/>
      <c r="CZ12" s="601">
        <v>3.5</v>
      </c>
      <c r="DA12" s="601"/>
      <c r="DB12" s="601"/>
      <c r="DC12" s="601"/>
      <c r="DD12" s="607">
        <v>13622</v>
      </c>
      <c r="DE12" s="599"/>
      <c r="DF12" s="599"/>
      <c r="DG12" s="599"/>
      <c r="DH12" s="599"/>
      <c r="DI12" s="599"/>
      <c r="DJ12" s="599"/>
      <c r="DK12" s="599"/>
      <c r="DL12" s="599"/>
      <c r="DM12" s="599"/>
      <c r="DN12" s="599"/>
      <c r="DO12" s="599"/>
      <c r="DP12" s="600"/>
      <c r="DQ12" s="607">
        <v>171933</v>
      </c>
      <c r="DR12" s="599"/>
      <c r="DS12" s="599"/>
      <c r="DT12" s="599"/>
      <c r="DU12" s="599"/>
      <c r="DV12" s="599"/>
      <c r="DW12" s="599"/>
      <c r="DX12" s="599"/>
      <c r="DY12" s="599"/>
      <c r="DZ12" s="599"/>
      <c r="EA12" s="599"/>
      <c r="EB12" s="599"/>
      <c r="EC12" s="608"/>
    </row>
    <row r="13" spans="2:143" ht="11.25" customHeight="1" x14ac:dyDescent="0.15">
      <c r="B13" s="595" t="s">
        <v>184</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185</v>
      </c>
      <c r="AQ13" s="596"/>
      <c r="AR13" s="596"/>
      <c r="AS13" s="596"/>
      <c r="AT13" s="596"/>
      <c r="AU13" s="596"/>
      <c r="AV13" s="596"/>
      <c r="AW13" s="596"/>
      <c r="AX13" s="596"/>
      <c r="AY13" s="596"/>
      <c r="AZ13" s="596"/>
      <c r="BA13" s="596"/>
      <c r="BB13" s="596"/>
      <c r="BC13" s="596"/>
      <c r="BD13" s="596"/>
      <c r="BE13" s="596"/>
      <c r="BF13" s="597"/>
      <c r="BG13" s="598">
        <v>343671</v>
      </c>
      <c r="BH13" s="599"/>
      <c r="BI13" s="599"/>
      <c r="BJ13" s="599"/>
      <c r="BK13" s="599"/>
      <c r="BL13" s="599"/>
      <c r="BM13" s="599"/>
      <c r="BN13" s="600"/>
      <c r="BO13" s="601">
        <v>52.5</v>
      </c>
      <c r="BP13" s="601"/>
      <c r="BQ13" s="601"/>
      <c r="BR13" s="601"/>
      <c r="BS13" s="602" t="s">
        <v>62</v>
      </c>
      <c r="BT13" s="602"/>
      <c r="BU13" s="602"/>
      <c r="BV13" s="602"/>
      <c r="BW13" s="602"/>
      <c r="BX13" s="602"/>
      <c r="BY13" s="602"/>
      <c r="BZ13" s="602"/>
      <c r="CA13" s="602"/>
      <c r="CB13" s="606"/>
      <c r="CD13" s="595" t="s">
        <v>186</v>
      </c>
      <c r="CE13" s="596"/>
      <c r="CF13" s="596"/>
      <c r="CG13" s="596"/>
      <c r="CH13" s="596"/>
      <c r="CI13" s="596"/>
      <c r="CJ13" s="596"/>
      <c r="CK13" s="596"/>
      <c r="CL13" s="596"/>
      <c r="CM13" s="596"/>
      <c r="CN13" s="596"/>
      <c r="CO13" s="596"/>
      <c r="CP13" s="596"/>
      <c r="CQ13" s="597"/>
      <c r="CR13" s="598">
        <v>294127</v>
      </c>
      <c r="CS13" s="599"/>
      <c r="CT13" s="599"/>
      <c r="CU13" s="599"/>
      <c r="CV13" s="599"/>
      <c r="CW13" s="599"/>
      <c r="CX13" s="599"/>
      <c r="CY13" s="600"/>
      <c r="CZ13" s="601">
        <v>4.7</v>
      </c>
      <c r="DA13" s="601"/>
      <c r="DB13" s="601"/>
      <c r="DC13" s="601"/>
      <c r="DD13" s="607">
        <v>100364</v>
      </c>
      <c r="DE13" s="599"/>
      <c r="DF13" s="599"/>
      <c r="DG13" s="599"/>
      <c r="DH13" s="599"/>
      <c r="DI13" s="599"/>
      <c r="DJ13" s="599"/>
      <c r="DK13" s="599"/>
      <c r="DL13" s="599"/>
      <c r="DM13" s="599"/>
      <c r="DN13" s="599"/>
      <c r="DO13" s="599"/>
      <c r="DP13" s="600"/>
      <c r="DQ13" s="607">
        <v>212707</v>
      </c>
      <c r="DR13" s="599"/>
      <c r="DS13" s="599"/>
      <c r="DT13" s="599"/>
      <c r="DU13" s="599"/>
      <c r="DV13" s="599"/>
      <c r="DW13" s="599"/>
      <c r="DX13" s="599"/>
      <c r="DY13" s="599"/>
      <c r="DZ13" s="599"/>
      <c r="EA13" s="599"/>
      <c r="EB13" s="599"/>
      <c r="EC13" s="608"/>
    </row>
    <row r="14" spans="2:143" ht="11.25" customHeight="1" x14ac:dyDescent="0.15">
      <c r="B14" s="595" t="s">
        <v>187</v>
      </c>
      <c r="C14" s="596"/>
      <c r="D14" s="596"/>
      <c r="E14" s="596"/>
      <c r="F14" s="596"/>
      <c r="G14" s="596"/>
      <c r="H14" s="596"/>
      <c r="I14" s="596"/>
      <c r="J14" s="596"/>
      <c r="K14" s="596"/>
      <c r="L14" s="596"/>
      <c r="M14" s="596"/>
      <c r="N14" s="596"/>
      <c r="O14" s="596"/>
      <c r="P14" s="596"/>
      <c r="Q14" s="597"/>
      <c r="R14" s="598">
        <v>425</v>
      </c>
      <c r="S14" s="599"/>
      <c r="T14" s="599"/>
      <c r="U14" s="599"/>
      <c r="V14" s="599"/>
      <c r="W14" s="599"/>
      <c r="X14" s="599"/>
      <c r="Y14" s="600"/>
      <c r="Z14" s="601">
        <v>0</v>
      </c>
      <c r="AA14" s="601"/>
      <c r="AB14" s="601"/>
      <c r="AC14" s="601"/>
      <c r="AD14" s="602">
        <v>425</v>
      </c>
      <c r="AE14" s="602"/>
      <c r="AF14" s="602"/>
      <c r="AG14" s="602"/>
      <c r="AH14" s="602"/>
      <c r="AI14" s="602"/>
      <c r="AJ14" s="602"/>
      <c r="AK14" s="602"/>
      <c r="AL14" s="603">
        <v>0</v>
      </c>
      <c r="AM14" s="604"/>
      <c r="AN14" s="604"/>
      <c r="AO14" s="605"/>
      <c r="AP14" s="595" t="s">
        <v>188</v>
      </c>
      <c r="AQ14" s="596"/>
      <c r="AR14" s="596"/>
      <c r="AS14" s="596"/>
      <c r="AT14" s="596"/>
      <c r="AU14" s="596"/>
      <c r="AV14" s="596"/>
      <c r="AW14" s="596"/>
      <c r="AX14" s="596"/>
      <c r="AY14" s="596"/>
      <c r="AZ14" s="596"/>
      <c r="BA14" s="596"/>
      <c r="BB14" s="596"/>
      <c r="BC14" s="596"/>
      <c r="BD14" s="596"/>
      <c r="BE14" s="596"/>
      <c r="BF14" s="597"/>
      <c r="BG14" s="598">
        <v>27639</v>
      </c>
      <c r="BH14" s="599"/>
      <c r="BI14" s="599"/>
      <c r="BJ14" s="599"/>
      <c r="BK14" s="599"/>
      <c r="BL14" s="599"/>
      <c r="BM14" s="599"/>
      <c r="BN14" s="600"/>
      <c r="BO14" s="601">
        <v>4.2</v>
      </c>
      <c r="BP14" s="601"/>
      <c r="BQ14" s="601"/>
      <c r="BR14" s="601"/>
      <c r="BS14" s="602" t="s">
        <v>62</v>
      </c>
      <c r="BT14" s="602"/>
      <c r="BU14" s="602"/>
      <c r="BV14" s="602"/>
      <c r="BW14" s="602"/>
      <c r="BX14" s="602"/>
      <c r="BY14" s="602"/>
      <c r="BZ14" s="602"/>
      <c r="CA14" s="602"/>
      <c r="CB14" s="606"/>
      <c r="CD14" s="595" t="s">
        <v>189</v>
      </c>
      <c r="CE14" s="596"/>
      <c r="CF14" s="596"/>
      <c r="CG14" s="596"/>
      <c r="CH14" s="596"/>
      <c r="CI14" s="596"/>
      <c r="CJ14" s="596"/>
      <c r="CK14" s="596"/>
      <c r="CL14" s="596"/>
      <c r="CM14" s="596"/>
      <c r="CN14" s="596"/>
      <c r="CO14" s="596"/>
      <c r="CP14" s="596"/>
      <c r="CQ14" s="597"/>
      <c r="CR14" s="598">
        <v>198357</v>
      </c>
      <c r="CS14" s="599"/>
      <c r="CT14" s="599"/>
      <c r="CU14" s="599"/>
      <c r="CV14" s="599"/>
      <c r="CW14" s="599"/>
      <c r="CX14" s="599"/>
      <c r="CY14" s="600"/>
      <c r="CZ14" s="601">
        <v>3.2</v>
      </c>
      <c r="DA14" s="601"/>
      <c r="DB14" s="601"/>
      <c r="DC14" s="601"/>
      <c r="DD14" s="607">
        <v>16825</v>
      </c>
      <c r="DE14" s="599"/>
      <c r="DF14" s="599"/>
      <c r="DG14" s="599"/>
      <c r="DH14" s="599"/>
      <c r="DI14" s="599"/>
      <c r="DJ14" s="599"/>
      <c r="DK14" s="599"/>
      <c r="DL14" s="599"/>
      <c r="DM14" s="599"/>
      <c r="DN14" s="599"/>
      <c r="DO14" s="599"/>
      <c r="DP14" s="600"/>
      <c r="DQ14" s="607">
        <v>192404</v>
      </c>
      <c r="DR14" s="599"/>
      <c r="DS14" s="599"/>
      <c r="DT14" s="599"/>
      <c r="DU14" s="599"/>
      <c r="DV14" s="599"/>
      <c r="DW14" s="599"/>
      <c r="DX14" s="599"/>
      <c r="DY14" s="599"/>
      <c r="DZ14" s="599"/>
      <c r="EA14" s="599"/>
      <c r="EB14" s="599"/>
      <c r="EC14" s="608"/>
    </row>
    <row r="15" spans="2:143" ht="11.25" customHeight="1" x14ac:dyDescent="0.15">
      <c r="B15" s="595" t="s">
        <v>190</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191</v>
      </c>
      <c r="AQ15" s="596"/>
      <c r="AR15" s="596"/>
      <c r="AS15" s="596"/>
      <c r="AT15" s="596"/>
      <c r="AU15" s="596"/>
      <c r="AV15" s="596"/>
      <c r="AW15" s="596"/>
      <c r="AX15" s="596"/>
      <c r="AY15" s="596"/>
      <c r="AZ15" s="596"/>
      <c r="BA15" s="596"/>
      <c r="BB15" s="596"/>
      <c r="BC15" s="596"/>
      <c r="BD15" s="596"/>
      <c r="BE15" s="596"/>
      <c r="BF15" s="597"/>
      <c r="BG15" s="598">
        <v>31643</v>
      </c>
      <c r="BH15" s="599"/>
      <c r="BI15" s="599"/>
      <c r="BJ15" s="599"/>
      <c r="BK15" s="599"/>
      <c r="BL15" s="599"/>
      <c r="BM15" s="599"/>
      <c r="BN15" s="600"/>
      <c r="BO15" s="601">
        <v>4.8</v>
      </c>
      <c r="BP15" s="601"/>
      <c r="BQ15" s="601"/>
      <c r="BR15" s="601"/>
      <c r="BS15" s="602" t="s">
        <v>62</v>
      </c>
      <c r="BT15" s="602"/>
      <c r="BU15" s="602"/>
      <c r="BV15" s="602"/>
      <c r="BW15" s="602"/>
      <c r="BX15" s="602"/>
      <c r="BY15" s="602"/>
      <c r="BZ15" s="602"/>
      <c r="CA15" s="602"/>
      <c r="CB15" s="606"/>
      <c r="CD15" s="595" t="s">
        <v>192</v>
      </c>
      <c r="CE15" s="596"/>
      <c r="CF15" s="596"/>
      <c r="CG15" s="596"/>
      <c r="CH15" s="596"/>
      <c r="CI15" s="596"/>
      <c r="CJ15" s="596"/>
      <c r="CK15" s="596"/>
      <c r="CL15" s="596"/>
      <c r="CM15" s="596"/>
      <c r="CN15" s="596"/>
      <c r="CO15" s="596"/>
      <c r="CP15" s="596"/>
      <c r="CQ15" s="597"/>
      <c r="CR15" s="598">
        <v>1462219</v>
      </c>
      <c r="CS15" s="599"/>
      <c r="CT15" s="599"/>
      <c r="CU15" s="599"/>
      <c r="CV15" s="599"/>
      <c r="CW15" s="599"/>
      <c r="CX15" s="599"/>
      <c r="CY15" s="600"/>
      <c r="CZ15" s="601">
        <v>23.3</v>
      </c>
      <c r="DA15" s="601"/>
      <c r="DB15" s="601"/>
      <c r="DC15" s="601"/>
      <c r="DD15" s="607">
        <v>1175966</v>
      </c>
      <c r="DE15" s="599"/>
      <c r="DF15" s="599"/>
      <c r="DG15" s="599"/>
      <c r="DH15" s="599"/>
      <c r="DI15" s="599"/>
      <c r="DJ15" s="599"/>
      <c r="DK15" s="599"/>
      <c r="DL15" s="599"/>
      <c r="DM15" s="599"/>
      <c r="DN15" s="599"/>
      <c r="DO15" s="599"/>
      <c r="DP15" s="600"/>
      <c r="DQ15" s="607">
        <v>264434</v>
      </c>
      <c r="DR15" s="599"/>
      <c r="DS15" s="599"/>
      <c r="DT15" s="599"/>
      <c r="DU15" s="599"/>
      <c r="DV15" s="599"/>
      <c r="DW15" s="599"/>
      <c r="DX15" s="599"/>
      <c r="DY15" s="599"/>
      <c r="DZ15" s="599"/>
      <c r="EA15" s="599"/>
      <c r="EB15" s="599"/>
      <c r="EC15" s="608"/>
    </row>
    <row r="16" spans="2:143" ht="11.25" customHeight="1" x14ac:dyDescent="0.15">
      <c r="B16" s="595" t="s">
        <v>193</v>
      </c>
      <c r="C16" s="596"/>
      <c r="D16" s="596"/>
      <c r="E16" s="596"/>
      <c r="F16" s="596"/>
      <c r="G16" s="596"/>
      <c r="H16" s="596"/>
      <c r="I16" s="596"/>
      <c r="J16" s="596"/>
      <c r="K16" s="596"/>
      <c r="L16" s="596"/>
      <c r="M16" s="596"/>
      <c r="N16" s="596"/>
      <c r="O16" s="596"/>
      <c r="P16" s="596"/>
      <c r="Q16" s="597"/>
      <c r="R16" s="598">
        <v>4496</v>
      </c>
      <c r="S16" s="599"/>
      <c r="T16" s="599"/>
      <c r="U16" s="599"/>
      <c r="V16" s="599"/>
      <c r="W16" s="599"/>
      <c r="X16" s="599"/>
      <c r="Y16" s="600"/>
      <c r="Z16" s="601">
        <v>0.1</v>
      </c>
      <c r="AA16" s="601"/>
      <c r="AB16" s="601"/>
      <c r="AC16" s="601"/>
      <c r="AD16" s="602">
        <v>4496</v>
      </c>
      <c r="AE16" s="602"/>
      <c r="AF16" s="602"/>
      <c r="AG16" s="602"/>
      <c r="AH16" s="602"/>
      <c r="AI16" s="602"/>
      <c r="AJ16" s="602"/>
      <c r="AK16" s="602"/>
      <c r="AL16" s="603">
        <v>0.1</v>
      </c>
      <c r="AM16" s="604"/>
      <c r="AN16" s="604"/>
      <c r="AO16" s="605"/>
      <c r="AP16" s="595" t="s">
        <v>194</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195</v>
      </c>
      <c r="CE16" s="596"/>
      <c r="CF16" s="596"/>
      <c r="CG16" s="596"/>
      <c r="CH16" s="596"/>
      <c r="CI16" s="596"/>
      <c r="CJ16" s="596"/>
      <c r="CK16" s="596"/>
      <c r="CL16" s="596"/>
      <c r="CM16" s="596"/>
      <c r="CN16" s="596"/>
      <c r="CO16" s="596"/>
      <c r="CP16" s="596"/>
      <c r="CQ16" s="597"/>
      <c r="CR16" s="598">
        <v>406917</v>
      </c>
      <c r="CS16" s="599"/>
      <c r="CT16" s="599"/>
      <c r="CU16" s="599"/>
      <c r="CV16" s="599"/>
      <c r="CW16" s="599"/>
      <c r="CX16" s="599"/>
      <c r="CY16" s="600"/>
      <c r="CZ16" s="601">
        <v>6.5</v>
      </c>
      <c r="DA16" s="601"/>
      <c r="DB16" s="601"/>
      <c r="DC16" s="601"/>
      <c r="DD16" s="607" t="s">
        <v>62</v>
      </c>
      <c r="DE16" s="599"/>
      <c r="DF16" s="599"/>
      <c r="DG16" s="599"/>
      <c r="DH16" s="599"/>
      <c r="DI16" s="599"/>
      <c r="DJ16" s="599"/>
      <c r="DK16" s="599"/>
      <c r="DL16" s="599"/>
      <c r="DM16" s="599"/>
      <c r="DN16" s="599"/>
      <c r="DO16" s="599"/>
      <c r="DP16" s="600"/>
      <c r="DQ16" s="607">
        <v>217882</v>
      </c>
      <c r="DR16" s="599"/>
      <c r="DS16" s="599"/>
      <c r="DT16" s="599"/>
      <c r="DU16" s="599"/>
      <c r="DV16" s="599"/>
      <c r="DW16" s="599"/>
      <c r="DX16" s="599"/>
      <c r="DY16" s="599"/>
      <c r="DZ16" s="599"/>
      <c r="EA16" s="599"/>
      <c r="EB16" s="599"/>
      <c r="EC16" s="608"/>
    </row>
    <row r="17" spans="2:133" ht="11.25" customHeight="1" x14ac:dyDescent="0.15">
      <c r="B17" s="595" t="s">
        <v>196</v>
      </c>
      <c r="C17" s="596"/>
      <c r="D17" s="596"/>
      <c r="E17" s="596"/>
      <c r="F17" s="596"/>
      <c r="G17" s="596"/>
      <c r="H17" s="596"/>
      <c r="I17" s="596"/>
      <c r="J17" s="596"/>
      <c r="K17" s="596"/>
      <c r="L17" s="596"/>
      <c r="M17" s="596"/>
      <c r="N17" s="596"/>
      <c r="O17" s="596"/>
      <c r="P17" s="596"/>
      <c r="Q17" s="597"/>
      <c r="R17" s="598">
        <v>8420</v>
      </c>
      <c r="S17" s="599"/>
      <c r="T17" s="599"/>
      <c r="U17" s="599"/>
      <c r="V17" s="599"/>
      <c r="W17" s="599"/>
      <c r="X17" s="599"/>
      <c r="Y17" s="600"/>
      <c r="Z17" s="601">
        <v>0.1</v>
      </c>
      <c r="AA17" s="601"/>
      <c r="AB17" s="601"/>
      <c r="AC17" s="601"/>
      <c r="AD17" s="602">
        <v>8420</v>
      </c>
      <c r="AE17" s="602"/>
      <c r="AF17" s="602"/>
      <c r="AG17" s="602"/>
      <c r="AH17" s="602"/>
      <c r="AI17" s="602"/>
      <c r="AJ17" s="602"/>
      <c r="AK17" s="602"/>
      <c r="AL17" s="603">
        <v>0.3</v>
      </c>
      <c r="AM17" s="604"/>
      <c r="AN17" s="604"/>
      <c r="AO17" s="605"/>
      <c r="AP17" s="595" t="s">
        <v>197</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198</v>
      </c>
      <c r="CE17" s="596"/>
      <c r="CF17" s="596"/>
      <c r="CG17" s="596"/>
      <c r="CH17" s="596"/>
      <c r="CI17" s="596"/>
      <c r="CJ17" s="596"/>
      <c r="CK17" s="596"/>
      <c r="CL17" s="596"/>
      <c r="CM17" s="596"/>
      <c r="CN17" s="596"/>
      <c r="CO17" s="596"/>
      <c r="CP17" s="596"/>
      <c r="CQ17" s="597"/>
      <c r="CR17" s="598">
        <v>583023</v>
      </c>
      <c r="CS17" s="599"/>
      <c r="CT17" s="599"/>
      <c r="CU17" s="599"/>
      <c r="CV17" s="599"/>
      <c r="CW17" s="599"/>
      <c r="CX17" s="599"/>
      <c r="CY17" s="600"/>
      <c r="CZ17" s="601">
        <v>9.3000000000000007</v>
      </c>
      <c r="DA17" s="601"/>
      <c r="DB17" s="601"/>
      <c r="DC17" s="601"/>
      <c r="DD17" s="607" t="s">
        <v>62</v>
      </c>
      <c r="DE17" s="599"/>
      <c r="DF17" s="599"/>
      <c r="DG17" s="599"/>
      <c r="DH17" s="599"/>
      <c r="DI17" s="599"/>
      <c r="DJ17" s="599"/>
      <c r="DK17" s="599"/>
      <c r="DL17" s="599"/>
      <c r="DM17" s="599"/>
      <c r="DN17" s="599"/>
      <c r="DO17" s="599"/>
      <c r="DP17" s="600"/>
      <c r="DQ17" s="607">
        <v>583023</v>
      </c>
      <c r="DR17" s="599"/>
      <c r="DS17" s="599"/>
      <c r="DT17" s="599"/>
      <c r="DU17" s="599"/>
      <c r="DV17" s="599"/>
      <c r="DW17" s="599"/>
      <c r="DX17" s="599"/>
      <c r="DY17" s="599"/>
      <c r="DZ17" s="599"/>
      <c r="EA17" s="599"/>
      <c r="EB17" s="599"/>
      <c r="EC17" s="608"/>
    </row>
    <row r="18" spans="2:133" ht="11.25" customHeight="1" x14ac:dyDescent="0.15">
      <c r="B18" s="595" t="s">
        <v>199</v>
      </c>
      <c r="C18" s="596"/>
      <c r="D18" s="596"/>
      <c r="E18" s="596"/>
      <c r="F18" s="596"/>
      <c r="G18" s="596"/>
      <c r="H18" s="596"/>
      <c r="I18" s="596"/>
      <c r="J18" s="596"/>
      <c r="K18" s="596"/>
      <c r="L18" s="596"/>
      <c r="M18" s="596"/>
      <c r="N18" s="596"/>
      <c r="O18" s="596"/>
      <c r="P18" s="596"/>
      <c r="Q18" s="597"/>
      <c r="R18" s="598">
        <v>4916</v>
      </c>
      <c r="S18" s="599"/>
      <c r="T18" s="599"/>
      <c r="U18" s="599"/>
      <c r="V18" s="599"/>
      <c r="W18" s="599"/>
      <c r="X18" s="599"/>
      <c r="Y18" s="600"/>
      <c r="Z18" s="601">
        <v>0.1</v>
      </c>
      <c r="AA18" s="601"/>
      <c r="AB18" s="601"/>
      <c r="AC18" s="601"/>
      <c r="AD18" s="602">
        <v>4916</v>
      </c>
      <c r="AE18" s="602"/>
      <c r="AF18" s="602"/>
      <c r="AG18" s="602"/>
      <c r="AH18" s="602"/>
      <c r="AI18" s="602"/>
      <c r="AJ18" s="602"/>
      <c r="AK18" s="602"/>
      <c r="AL18" s="603">
        <v>0.2</v>
      </c>
      <c r="AM18" s="604"/>
      <c r="AN18" s="604"/>
      <c r="AO18" s="605"/>
      <c r="AP18" s="595" t="s">
        <v>200</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201</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15">
      <c r="B19" s="595" t="s">
        <v>202</v>
      </c>
      <c r="C19" s="596"/>
      <c r="D19" s="596"/>
      <c r="E19" s="596"/>
      <c r="F19" s="596"/>
      <c r="G19" s="596"/>
      <c r="H19" s="596"/>
      <c r="I19" s="596"/>
      <c r="J19" s="596"/>
      <c r="K19" s="596"/>
      <c r="L19" s="596"/>
      <c r="M19" s="596"/>
      <c r="N19" s="596"/>
      <c r="O19" s="596"/>
      <c r="P19" s="596"/>
      <c r="Q19" s="597"/>
      <c r="R19" s="598">
        <v>3177</v>
      </c>
      <c r="S19" s="599"/>
      <c r="T19" s="599"/>
      <c r="U19" s="599"/>
      <c r="V19" s="599"/>
      <c r="W19" s="599"/>
      <c r="X19" s="599"/>
      <c r="Y19" s="600"/>
      <c r="Z19" s="601">
        <v>0</v>
      </c>
      <c r="AA19" s="601"/>
      <c r="AB19" s="601"/>
      <c r="AC19" s="601"/>
      <c r="AD19" s="602">
        <v>3177</v>
      </c>
      <c r="AE19" s="602"/>
      <c r="AF19" s="602"/>
      <c r="AG19" s="602"/>
      <c r="AH19" s="602"/>
      <c r="AI19" s="602"/>
      <c r="AJ19" s="602"/>
      <c r="AK19" s="602"/>
      <c r="AL19" s="603">
        <v>0.1</v>
      </c>
      <c r="AM19" s="604"/>
      <c r="AN19" s="604"/>
      <c r="AO19" s="605"/>
      <c r="AP19" s="595" t="s">
        <v>203</v>
      </c>
      <c r="AQ19" s="596"/>
      <c r="AR19" s="596"/>
      <c r="AS19" s="596"/>
      <c r="AT19" s="596"/>
      <c r="AU19" s="596"/>
      <c r="AV19" s="596"/>
      <c r="AW19" s="596"/>
      <c r="AX19" s="596"/>
      <c r="AY19" s="596"/>
      <c r="AZ19" s="596"/>
      <c r="BA19" s="596"/>
      <c r="BB19" s="596"/>
      <c r="BC19" s="596"/>
      <c r="BD19" s="596"/>
      <c r="BE19" s="596"/>
      <c r="BF19" s="597"/>
      <c r="BG19" s="598">
        <v>40856</v>
      </c>
      <c r="BH19" s="599"/>
      <c r="BI19" s="599"/>
      <c r="BJ19" s="599"/>
      <c r="BK19" s="599"/>
      <c r="BL19" s="599"/>
      <c r="BM19" s="599"/>
      <c r="BN19" s="600"/>
      <c r="BO19" s="601">
        <v>6.2</v>
      </c>
      <c r="BP19" s="601"/>
      <c r="BQ19" s="601"/>
      <c r="BR19" s="601"/>
      <c r="BS19" s="602" t="s">
        <v>62</v>
      </c>
      <c r="BT19" s="602"/>
      <c r="BU19" s="602"/>
      <c r="BV19" s="602"/>
      <c r="BW19" s="602"/>
      <c r="BX19" s="602"/>
      <c r="BY19" s="602"/>
      <c r="BZ19" s="602"/>
      <c r="CA19" s="602"/>
      <c r="CB19" s="606"/>
      <c r="CD19" s="595" t="s">
        <v>204</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15">
      <c r="B20" s="611" t="s">
        <v>205</v>
      </c>
      <c r="C20" s="612"/>
      <c r="D20" s="612"/>
      <c r="E20" s="612"/>
      <c r="F20" s="612"/>
      <c r="G20" s="612"/>
      <c r="H20" s="612"/>
      <c r="I20" s="612"/>
      <c r="J20" s="612"/>
      <c r="K20" s="612"/>
      <c r="L20" s="612"/>
      <c r="M20" s="612"/>
      <c r="N20" s="612"/>
      <c r="O20" s="612"/>
      <c r="P20" s="612"/>
      <c r="Q20" s="613"/>
      <c r="R20" s="598">
        <v>1739</v>
      </c>
      <c r="S20" s="599"/>
      <c r="T20" s="599"/>
      <c r="U20" s="599"/>
      <c r="V20" s="599"/>
      <c r="W20" s="599"/>
      <c r="X20" s="599"/>
      <c r="Y20" s="600"/>
      <c r="Z20" s="601">
        <v>0</v>
      </c>
      <c r="AA20" s="601"/>
      <c r="AB20" s="601"/>
      <c r="AC20" s="601"/>
      <c r="AD20" s="602">
        <v>1739</v>
      </c>
      <c r="AE20" s="602"/>
      <c r="AF20" s="602"/>
      <c r="AG20" s="602"/>
      <c r="AH20" s="602"/>
      <c r="AI20" s="602"/>
      <c r="AJ20" s="602"/>
      <c r="AK20" s="602"/>
      <c r="AL20" s="603">
        <v>0.1</v>
      </c>
      <c r="AM20" s="604"/>
      <c r="AN20" s="604"/>
      <c r="AO20" s="605"/>
      <c r="AP20" s="595" t="s">
        <v>206</v>
      </c>
      <c r="AQ20" s="596"/>
      <c r="AR20" s="596"/>
      <c r="AS20" s="596"/>
      <c r="AT20" s="596"/>
      <c r="AU20" s="596"/>
      <c r="AV20" s="596"/>
      <c r="AW20" s="596"/>
      <c r="AX20" s="596"/>
      <c r="AY20" s="596"/>
      <c r="AZ20" s="596"/>
      <c r="BA20" s="596"/>
      <c r="BB20" s="596"/>
      <c r="BC20" s="596"/>
      <c r="BD20" s="596"/>
      <c r="BE20" s="596"/>
      <c r="BF20" s="597"/>
      <c r="BG20" s="598">
        <v>40856</v>
      </c>
      <c r="BH20" s="599"/>
      <c r="BI20" s="599"/>
      <c r="BJ20" s="599"/>
      <c r="BK20" s="599"/>
      <c r="BL20" s="599"/>
      <c r="BM20" s="599"/>
      <c r="BN20" s="600"/>
      <c r="BO20" s="601">
        <v>6.2</v>
      </c>
      <c r="BP20" s="601"/>
      <c r="BQ20" s="601"/>
      <c r="BR20" s="601"/>
      <c r="BS20" s="602" t="s">
        <v>62</v>
      </c>
      <c r="BT20" s="602"/>
      <c r="BU20" s="602"/>
      <c r="BV20" s="602"/>
      <c r="BW20" s="602"/>
      <c r="BX20" s="602"/>
      <c r="BY20" s="602"/>
      <c r="BZ20" s="602"/>
      <c r="CA20" s="602"/>
      <c r="CB20" s="606"/>
      <c r="CD20" s="595" t="s">
        <v>207</v>
      </c>
      <c r="CE20" s="596"/>
      <c r="CF20" s="596"/>
      <c r="CG20" s="596"/>
      <c r="CH20" s="596"/>
      <c r="CI20" s="596"/>
      <c r="CJ20" s="596"/>
      <c r="CK20" s="596"/>
      <c r="CL20" s="596"/>
      <c r="CM20" s="596"/>
      <c r="CN20" s="596"/>
      <c r="CO20" s="596"/>
      <c r="CP20" s="596"/>
      <c r="CQ20" s="597"/>
      <c r="CR20" s="598">
        <v>6267760</v>
      </c>
      <c r="CS20" s="599"/>
      <c r="CT20" s="599"/>
      <c r="CU20" s="599"/>
      <c r="CV20" s="599"/>
      <c r="CW20" s="599"/>
      <c r="CX20" s="599"/>
      <c r="CY20" s="600"/>
      <c r="CZ20" s="601">
        <v>100</v>
      </c>
      <c r="DA20" s="601"/>
      <c r="DB20" s="601"/>
      <c r="DC20" s="601"/>
      <c r="DD20" s="607">
        <v>1389572</v>
      </c>
      <c r="DE20" s="599"/>
      <c r="DF20" s="599"/>
      <c r="DG20" s="599"/>
      <c r="DH20" s="599"/>
      <c r="DI20" s="599"/>
      <c r="DJ20" s="599"/>
      <c r="DK20" s="599"/>
      <c r="DL20" s="599"/>
      <c r="DM20" s="599"/>
      <c r="DN20" s="599"/>
      <c r="DO20" s="599"/>
      <c r="DP20" s="600"/>
      <c r="DQ20" s="607">
        <v>3839616</v>
      </c>
      <c r="DR20" s="599"/>
      <c r="DS20" s="599"/>
      <c r="DT20" s="599"/>
      <c r="DU20" s="599"/>
      <c r="DV20" s="599"/>
      <c r="DW20" s="599"/>
      <c r="DX20" s="599"/>
      <c r="DY20" s="599"/>
      <c r="DZ20" s="599"/>
      <c r="EA20" s="599"/>
      <c r="EB20" s="599"/>
      <c r="EC20" s="608"/>
    </row>
    <row r="21" spans="2:133" ht="11.25" customHeight="1" x14ac:dyDescent="0.15">
      <c r="B21" s="595" t="s">
        <v>208</v>
      </c>
      <c r="C21" s="596"/>
      <c r="D21" s="596"/>
      <c r="E21" s="596"/>
      <c r="F21" s="596"/>
      <c r="G21" s="596"/>
      <c r="H21" s="596"/>
      <c r="I21" s="596"/>
      <c r="J21" s="596"/>
      <c r="K21" s="596"/>
      <c r="L21" s="596"/>
      <c r="M21" s="596"/>
      <c r="N21" s="596"/>
      <c r="O21" s="596"/>
      <c r="P21" s="596"/>
      <c r="Q21" s="597"/>
      <c r="R21" s="598">
        <v>2707902</v>
      </c>
      <c r="S21" s="599"/>
      <c r="T21" s="599"/>
      <c r="U21" s="599"/>
      <c r="V21" s="599"/>
      <c r="W21" s="599"/>
      <c r="X21" s="599"/>
      <c r="Y21" s="600"/>
      <c r="Z21" s="601">
        <v>41.5</v>
      </c>
      <c r="AA21" s="601"/>
      <c r="AB21" s="601"/>
      <c r="AC21" s="601"/>
      <c r="AD21" s="602">
        <v>2346337</v>
      </c>
      <c r="AE21" s="602"/>
      <c r="AF21" s="602"/>
      <c r="AG21" s="602"/>
      <c r="AH21" s="602"/>
      <c r="AI21" s="602"/>
      <c r="AJ21" s="602"/>
      <c r="AK21" s="602"/>
      <c r="AL21" s="603">
        <v>72.599999999999994</v>
      </c>
      <c r="AM21" s="604"/>
      <c r="AN21" s="604"/>
      <c r="AO21" s="605"/>
      <c r="AP21" s="595" t="s">
        <v>209</v>
      </c>
      <c r="AQ21" s="614"/>
      <c r="AR21" s="614"/>
      <c r="AS21" s="614"/>
      <c r="AT21" s="614"/>
      <c r="AU21" s="614"/>
      <c r="AV21" s="614"/>
      <c r="AW21" s="614"/>
      <c r="AX21" s="614"/>
      <c r="AY21" s="614"/>
      <c r="AZ21" s="614"/>
      <c r="BA21" s="614"/>
      <c r="BB21" s="614"/>
      <c r="BC21" s="614"/>
      <c r="BD21" s="614"/>
      <c r="BE21" s="614"/>
      <c r="BF21" s="615"/>
      <c r="BG21" s="598">
        <v>40856</v>
      </c>
      <c r="BH21" s="599"/>
      <c r="BI21" s="599"/>
      <c r="BJ21" s="599"/>
      <c r="BK21" s="599"/>
      <c r="BL21" s="599"/>
      <c r="BM21" s="599"/>
      <c r="BN21" s="600"/>
      <c r="BO21" s="601">
        <v>6.2</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15">
      <c r="B22" s="595" t="s">
        <v>210</v>
      </c>
      <c r="C22" s="596"/>
      <c r="D22" s="596"/>
      <c r="E22" s="596"/>
      <c r="F22" s="596"/>
      <c r="G22" s="596"/>
      <c r="H22" s="596"/>
      <c r="I22" s="596"/>
      <c r="J22" s="596"/>
      <c r="K22" s="596"/>
      <c r="L22" s="596"/>
      <c r="M22" s="596"/>
      <c r="N22" s="596"/>
      <c r="O22" s="596"/>
      <c r="P22" s="596"/>
      <c r="Q22" s="597"/>
      <c r="R22" s="598">
        <v>2346337</v>
      </c>
      <c r="S22" s="599"/>
      <c r="T22" s="599"/>
      <c r="U22" s="599"/>
      <c r="V22" s="599"/>
      <c r="W22" s="599"/>
      <c r="X22" s="599"/>
      <c r="Y22" s="600"/>
      <c r="Z22" s="601">
        <v>36</v>
      </c>
      <c r="AA22" s="601"/>
      <c r="AB22" s="601"/>
      <c r="AC22" s="601"/>
      <c r="AD22" s="602">
        <v>2346337</v>
      </c>
      <c r="AE22" s="602"/>
      <c r="AF22" s="602"/>
      <c r="AG22" s="602"/>
      <c r="AH22" s="602"/>
      <c r="AI22" s="602"/>
      <c r="AJ22" s="602"/>
      <c r="AK22" s="602"/>
      <c r="AL22" s="603">
        <v>72.599999999999994</v>
      </c>
      <c r="AM22" s="604"/>
      <c r="AN22" s="604"/>
      <c r="AO22" s="605"/>
      <c r="AP22" s="595" t="s">
        <v>211</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212</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15">
      <c r="B23" s="595" t="s">
        <v>213</v>
      </c>
      <c r="C23" s="596"/>
      <c r="D23" s="596"/>
      <c r="E23" s="596"/>
      <c r="F23" s="596"/>
      <c r="G23" s="596"/>
      <c r="H23" s="596"/>
      <c r="I23" s="596"/>
      <c r="J23" s="596"/>
      <c r="K23" s="596"/>
      <c r="L23" s="596"/>
      <c r="M23" s="596"/>
      <c r="N23" s="596"/>
      <c r="O23" s="596"/>
      <c r="P23" s="596"/>
      <c r="Q23" s="597"/>
      <c r="R23" s="598">
        <v>361565</v>
      </c>
      <c r="S23" s="599"/>
      <c r="T23" s="599"/>
      <c r="U23" s="599"/>
      <c r="V23" s="599"/>
      <c r="W23" s="599"/>
      <c r="X23" s="599"/>
      <c r="Y23" s="600"/>
      <c r="Z23" s="601">
        <v>5.5</v>
      </c>
      <c r="AA23" s="601"/>
      <c r="AB23" s="601"/>
      <c r="AC23" s="601"/>
      <c r="AD23" s="602" t="s">
        <v>62</v>
      </c>
      <c r="AE23" s="602"/>
      <c r="AF23" s="602"/>
      <c r="AG23" s="602"/>
      <c r="AH23" s="602"/>
      <c r="AI23" s="602"/>
      <c r="AJ23" s="602"/>
      <c r="AK23" s="602"/>
      <c r="AL23" s="603" t="s">
        <v>62</v>
      </c>
      <c r="AM23" s="604"/>
      <c r="AN23" s="604"/>
      <c r="AO23" s="605"/>
      <c r="AP23" s="595" t="s">
        <v>214</v>
      </c>
      <c r="AQ23" s="614"/>
      <c r="AR23" s="614"/>
      <c r="AS23" s="614"/>
      <c r="AT23" s="614"/>
      <c r="AU23" s="614"/>
      <c r="AV23" s="614"/>
      <c r="AW23" s="614"/>
      <c r="AX23" s="614"/>
      <c r="AY23" s="614"/>
      <c r="AZ23" s="614"/>
      <c r="BA23" s="614"/>
      <c r="BB23" s="614"/>
      <c r="BC23" s="614"/>
      <c r="BD23" s="614"/>
      <c r="BE23" s="614"/>
      <c r="BF23" s="615"/>
      <c r="BG23" s="598" t="s">
        <v>62</v>
      </c>
      <c r="BH23" s="599"/>
      <c r="BI23" s="599"/>
      <c r="BJ23" s="599"/>
      <c r="BK23" s="599"/>
      <c r="BL23" s="599"/>
      <c r="BM23" s="599"/>
      <c r="BN23" s="600"/>
      <c r="BO23" s="601" t="s">
        <v>62</v>
      </c>
      <c r="BP23" s="601"/>
      <c r="BQ23" s="601"/>
      <c r="BR23" s="601"/>
      <c r="BS23" s="602" t="s">
        <v>62</v>
      </c>
      <c r="BT23" s="602"/>
      <c r="BU23" s="602"/>
      <c r="BV23" s="602"/>
      <c r="BW23" s="602"/>
      <c r="BX23" s="602"/>
      <c r="BY23" s="602"/>
      <c r="BZ23" s="602"/>
      <c r="CA23" s="602"/>
      <c r="CB23" s="606"/>
      <c r="CD23" s="580" t="s">
        <v>154</v>
      </c>
      <c r="CE23" s="581"/>
      <c r="CF23" s="581"/>
      <c r="CG23" s="581"/>
      <c r="CH23" s="581"/>
      <c r="CI23" s="581"/>
      <c r="CJ23" s="581"/>
      <c r="CK23" s="581"/>
      <c r="CL23" s="581"/>
      <c r="CM23" s="581"/>
      <c r="CN23" s="581"/>
      <c r="CO23" s="581"/>
      <c r="CP23" s="581"/>
      <c r="CQ23" s="582"/>
      <c r="CR23" s="580" t="s">
        <v>215</v>
      </c>
      <c r="CS23" s="581"/>
      <c r="CT23" s="581"/>
      <c r="CU23" s="581"/>
      <c r="CV23" s="581"/>
      <c r="CW23" s="581"/>
      <c r="CX23" s="581"/>
      <c r="CY23" s="582"/>
      <c r="CZ23" s="580" t="s">
        <v>216</v>
      </c>
      <c r="DA23" s="581"/>
      <c r="DB23" s="581"/>
      <c r="DC23" s="582"/>
      <c r="DD23" s="580" t="s">
        <v>217</v>
      </c>
      <c r="DE23" s="581"/>
      <c r="DF23" s="581"/>
      <c r="DG23" s="581"/>
      <c r="DH23" s="581"/>
      <c r="DI23" s="581"/>
      <c r="DJ23" s="581"/>
      <c r="DK23" s="582"/>
      <c r="DL23" s="625" t="s">
        <v>218</v>
      </c>
      <c r="DM23" s="626"/>
      <c r="DN23" s="626"/>
      <c r="DO23" s="626"/>
      <c r="DP23" s="626"/>
      <c r="DQ23" s="626"/>
      <c r="DR23" s="626"/>
      <c r="DS23" s="626"/>
      <c r="DT23" s="626"/>
      <c r="DU23" s="626"/>
      <c r="DV23" s="627"/>
      <c r="DW23" s="580" t="s">
        <v>219</v>
      </c>
      <c r="DX23" s="581"/>
      <c r="DY23" s="581"/>
      <c r="DZ23" s="581"/>
      <c r="EA23" s="581"/>
      <c r="EB23" s="581"/>
      <c r="EC23" s="582"/>
    </row>
    <row r="24" spans="2:133" ht="11.25" customHeight="1" x14ac:dyDescent="0.15">
      <c r="B24" s="595" t="s">
        <v>220</v>
      </c>
      <c r="C24" s="596"/>
      <c r="D24" s="596"/>
      <c r="E24" s="596"/>
      <c r="F24" s="596"/>
      <c r="G24" s="596"/>
      <c r="H24" s="596"/>
      <c r="I24" s="596"/>
      <c r="J24" s="596"/>
      <c r="K24" s="596"/>
      <c r="L24" s="596"/>
      <c r="M24" s="596"/>
      <c r="N24" s="596"/>
      <c r="O24" s="596"/>
      <c r="P24" s="596"/>
      <c r="Q24" s="597"/>
      <c r="R24" s="598" t="s">
        <v>62</v>
      </c>
      <c r="S24" s="599"/>
      <c r="T24" s="599"/>
      <c r="U24" s="599"/>
      <c r="V24" s="599"/>
      <c r="W24" s="599"/>
      <c r="X24" s="599"/>
      <c r="Y24" s="600"/>
      <c r="Z24" s="601" t="s">
        <v>62</v>
      </c>
      <c r="AA24" s="601"/>
      <c r="AB24" s="601"/>
      <c r="AC24" s="601"/>
      <c r="AD24" s="602" t="s">
        <v>62</v>
      </c>
      <c r="AE24" s="602"/>
      <c r="AF24" s="602"/>
      <c r="AG24" s="602"/>
      <c r="AH24" s="602"/>
      <c r="AI24" s="602"/>
      <c r="AJ24" s="602"/>
      <c r="AK24" s="602"/>
      <c r="AL24" s="603" t="s">
        <v>62</v>
      </c>
      <c r="AM24" s="604"/>
      <c r="AN24" s="604"/>
      <c r="AO24" s="605"/>
      <c r="AP24" s="595" t="s">
        <v>221</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222</v>
      </c>
      <c r="CE24" s="585"/>
      <c r="CF24" s="585"/>
      <c r="CG24" s="585"/>
      <c r="CH24" s="585"/>
      <c r="CI24" s="585"/>
      <c r="CJ24" s="585"/>
      <c r="CK24" s="585"/>
      <c r="CL24" s="585"/>
      <c r="CM24" s="585"/>
      <c r="CN24" s="585"/>
      <c r="CO24" s="585"/>
      <c r="CP24" s="585"/>
      <c r="CQ24" s="586"/>
      <c r="CR24" s="587">
        <v>2058660</v>
      </c>
      <c r="CS24" s="588"/>
      <c r="CT24" s="588"/>
      <c r="CU24" s="588"/>
      <c r="CV24" s="588"/>
      <c r="CW24" s="588"/>
      <c r="CX24" s="588"/>
      <c r="CY24" s="589"/>
      <c r="CZ24" s="592">
        <v>32.799999999999997</v>
      </c>
      <c r="DA24" s="593"/>
      <c r="DB24" s="593"/>
      <c r="DC24" s="609"/>
      <c r="DD24" s="628">
        <v>1720436</v>
      </c>
      <c r="DE24" s="588"/>
      <c r="DF24" s="588"/>
      <c r="DG24" s="588"/>
      <c r="DH24" s="588"/>
      <c r="DI24" s="588"/>
      <c r="DJ24" s="588"/>
      <c r="DK24" s="589"/>
      <c r="DL24" s="628">
        <v>1571493</v>
      </c>
      <c r="DM24" s="588"/>
      <c r="DN24" s="588"/>
      <c r="DO24" s="588"/>
      <c r="DP24" s="588"/>
      <c r="DQ24" s="588"/>
      <c r="DR24" s="588"/>
      <c r="DS24" s="588"/>
      <c r="DT24" s="588"/>
      <c r="DU24" s="588"/>
      <c r="DV24" s="589"/>
      <c r="DW24" s="592">
        <v>48.4</v>
      </c>
      <c r="DX24" s="593"/>
      <c r="DY24" s="593"/>
      <c r="DZ24" s="593"/>
      <c r="EA24" s="593"/>
      <c r="EB24" s="593"/>
      <c r="EC24" s="594"/>
    </row>
    <row r="25" spans="2:133" ht="11.25" customHeight="1" x14ac:dyDescent="0.15">
      <c r="B25" s="595" t="s">
        <v>223</v>
      </c>
      <c r="C25" s="596"/>
      <c r="D25" s="596"/>
      <c r="E25" s="596"/>
      <c r="F25" s="596"/>
      <c r="G25" s="596"/>
      <c r="H25" s="596"/>
      <c r="I25" s="596"/>
      <c r="J25" s="596"/>
      <c r="K25" s="596"/>
      <c r="L25" s="596"/>
      <c r="M25" s="596"/>
      <c r="N25" s="596"/>
      <c r="O25" s="596"/>
      <c r="P25" s="596"/>
      <c r="Q25" s="597"/>
      <c r="R25" s="598">
        <v>3591913</v>
      </c>
      <c r="S25" s="599"/>
      <c r="T25" s="599"/>
      <c r="U25" s="599"/>
      <c r="V25" s="599"/>
      <c r="W25" s="599"/>
      <c r="X25" s="599"/>
      <c r="Y25" s="600"/>
      <c r="Z25" s="601">
        <v>55.1</v>
      </c>
      <c r="AA25" s="601"/>
      <c r="AB25" s="601"/>
      <c r="AC25" s="601"/>
      <c r="AD25" s="602">
        <v>3230348</v>
      </c>
      <c r="AE25" s="602"/>
      <c r="AF25" s="602"/>
      <c r="AG25" s="602"/>
      <c r="AH25" s="602"/>
      <c r="AI25" s="602"/>
      <c r="AJ25" s="602"/>
      <c r="AK25" s="602"/>
      <c r="AL25" s="603">
        <v>99.9</v>
      </c>
      <c r="AM25" s="604"/>
      <c r="AN25" s="604"/>
      <c r="AO25" s="605"/>
      <c r="AP25" s="595" t="s">
        <v>224</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225</v>
      </c>
      <c r="CE25" s="596"/>
      <c r="CF25" s="596"/>
      <c r="CG25" s="596"/>
      <c r="CH25" s="596"/>
      <c r="CI25" s="596"/>
      <c r="CJ25" s="596"/>
      <c r="CK25" s="596"/>
      <c r="CL25" s="596"/>
      <c r="CM25" s="596"/>
      <c r="CN25" s="596"/>
      <c r="CO25" s="596"/>
      <c r="CP25" s="596"/>
      <c r="CQ25" s="597"/>
      <c r="CR25" s="598">
        <v>918189</v>
      </c>
      <c r="CS25" s="629"/>
      <c r="CT25" s="629"/>
      <c r="CU25" s="629"/>
      <c r="CV25" s="629"/>
      <c r="CW25" s="629"/>
      <c r="CX25" s="629"/>
      <c r="CY25" s="630"/>
      <c r="CZ25" s="603">
        <v>14.6</v>
      </c>
      <c r="DA25" s="631"/>
      <c r="DB25" s="631"/>
      <c r="DC25" s="633"/>
      <c r="DD25" s="607">
        <v>853904</v>
      </c>
      <c r="DE25" s="629"/>
      <c r="DF25" s="629"/>
      <c r="DG25" s="629"/>
      <c r="DH25" s="629"/>
      <c r="DI25" s="629"/>
      <c r="DJ25" s="629"/>
      <c r="DK25" s="630"/>
      <c r="DL25" s="607">
        <v>782185</v>
      </c>
      <c r="DM25" s="629"/>
      <c r="DN25" s="629"/>
      <c r="DO25" s="629"/>
      <c r="DP25" s="629"/>
      <c r="DQ25" s="629"/>
      <c r="DR25" s="629"/>
      <c r="DS25" s="629"/>
      <c r="DT25" s="629"/>
      <c r="DU25" s="629"/>
      <c r="DV25" s="630"/>
      <c r="DW25" s="603">
        <v>24.1</v>
      </c>
      <c r="DX25" s="631"/>
      <c r="DY25" s="631"/>
      <c r="DZ25" s="631"/>
      <c r="EA25" s="631"/>
      <c r="EB25" s="631"/>
      <c r="EC25" s="632"/>
    </row>
    <row r="26" spans="2:133" ht="11.25" customHeight="1" x14ac:dyDescent="0.15">
      <c r="B26" s="595" t="s">
        <v>226</v>
      </c>
      <c r="C26" s="596"/>
      <c r="D26" s="596"/>
      <c r="E26" s="596"/>
      <c r="F26" s="596"/>
      <c r="G26" s="596"/>
      <c r="H26" s="596"/>
      <c r="I26" s="596"/>
      <c r="J26" s="596"/>
      <c r="K26" s="596"/>
      <c r="L26" s="596"/>
      <c r="M26" s="596"/>
      <c r="N26" s="596"/>
      <c r="O26" s="596"/>
      <c r="P26" s="596"/>
      <c r="Q26" s="597"/>
      <c r="R26" s="598" t="s">
        <v>62</v>
      </c>
      <c r="S26" s="599"/>
      <c r="T26" s="599"/>
      <c r="U26" s="599"/>
      <c r="V26" s="599"/>
      <c r="W26" s="599"/>
      <c r="X26" s="599"/>
      <c r="Y26" s="600"/>
      <c r="Z26" s="601" t="s">
        <v>62</v>
      </c>
      <c r="AA26" s="601"/>
      <c r="AB26" s="601"/>
      <c r="AC26" s="601"/>
      <c r="AD26" s="602" t="s">
        <v>62</v>
      </c>
      <c r="AE26" s="602"/>
      <c r="AF26" s="602"/>
      <c r="AG26" s="602"/>
      <c r="AH26" s="602"/>
      <c r="AI26" s="602"/>
      <c r="AJ26" s="602"/>
      <c r="AK26" s="602"/>
      <c r="AL26" s="603" t="s">
        <v>62</v>
      </c>
      <c r="AM26" s="604"/>
      <c r="AN26" s="604"/>
      <c r="AO26" s="605"/>
      <c r="AP26" s="595" t="s">
        <v>227</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228</v>
      </c>
      <c r="CE26" s="596"/>
      <c r="CF26" s="596"/>
      <c r="CG26" s="596"/>
      <c r="CH26" s="596"/>
      <c r="CI26" s="596"/>
      <c r="CJ26" s="596"/>
      <c r="CK26" s="596"/>
      <c r="CL26" s="596"/>
      <c r="CM26" s="596"/>
      <c r="CN26" s="596"/>
      <c r="CO26" s="596"/>
      <c r="CP26" s="596"/>
      <c r="CQ26" s="597"/>
      <c r="CR26" s="598">
        <v>469576</v>
      </c>
      <c r="CS26" s="599"/>
      <c r="CT26" s="599"/>
      <c r="CU26" s="599"/>
      <c r="CV26" s="599"/>
      <c r="CW26" s="599"/>
      <c r="CX26" s="599"/>
      <c r="CY26" s="600"/>
      <c r="CZ26" s="603">
        <v>7.5</v>
      </c>
      <c r="DA26" s="631"/>
      <c r="DB26" s="631"/>
      <c r="DC26" s="633"/>
      <c r="DD26" s="607">
        <v>443014</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1"/>
      <c r="DY26" s="631"/>
      <c r="DZ26" s="631"/>
      <c r="EA26" s="631"/>
      <c r="EB26" s="631"/>
      <c r="EC26" s="632"/>
    </row>
    <row r="27" spans="2:133" ht="11.25" customHeight="1" x14ac:dyDescent="0.15">
      <c r="B27" s="595" t="s">
        <v>229</v>
      </c>
      <c r="C27" s="596"/>
      <c r="D27" s="596"/>
      <c r="E27" s="596"/>
      <c r="F27" s="596"/>
      <c r="G27" s="596"/>
      <c r="H27" s="596"/>
      <c r="I27" s="596"/>
      <c r="J27" s="596"/>
      <c r="K27" s="596"/>
      <c r="L27" s="596"/>
      <c r="M27" s="596"/>
      <c r="N27" s="596"/>
      <c r="O27" s="596"/>
      <c r="P27" s="596"/>
      <c r="Q27" s="597"/>
      <c r="R27" s="598">
        <v>16840</v>
      </c>
      <c r="S27" s="599"/>
      <c r="T27" s="599"/>
      <c r="U27" s="599"/>
      <c r="V27" s="599"/>
      <c r="W27" s="599"/>
      <c r="X27" s="599"/>
      <c r="Y27" s="600"/>
      <c r="Z27" s="601">
        <v>0.3</v>
      </c>
      <c r="AA27" s="601"/>
      <c r="AB27" s="601"/>
      <c r="AC27" s="601"/>
      <c r="AD27" s="602" t="s">
        <v>62</v>
      </c>
      <c r="AE27" s="602"/>
      <c r="AF27" s="602"/>
      <c r="AG27" s="602"/>
      <c r="AH27" s="602"/>
      <c r="AI27" s="602"/>
      <c r="AJ27" s="602"/>
      <c r="AK27" s="602"/>
      <c r="AL27" s="603" t="s">
        <v>62</v>
      </c>
      <c r="AM27" s="604"/>
      <c r="AN27" s="604"/>
      <c r="AO27" s="605"/>
      <c r="AP27" s="595" t="s">
        <v>230</v>
      </c>
      <c r="AQ27" s="596"/>
      <c r="AR27" s="596"/>
      <c r="AS27" s="596"/>
      <c r="AT27" s="596"/>
      <c r="AU27" s="596"/>
      <c r="AV27" s="596"/>
      <c r="AW27" s="596"/>
      <c r="AX27" s="596"/>
      <c r="AY27" s="596"/>
      <c r="AZ27" s="596"/>
      <c r="BA27" s="596"/>
      <c r="BB27" s="596"/>
      <c r="BC27" s="596"/>
      <c r="BD27" s="596"/>
      <c r="BE27" s="596"/>
      <c r="BF27" s="597"/>
      <c r="BG27" s="598">
        <v>654799</v>
      </c>
      <c r="BH27" s="599"/>
      <c r="BI27" s="599"/>
      <c r="BJ27" s="599"/>
      <c r="BK27" s="599"/>
      <c r="BL27" s="599"/>
      <c r="BM27" s="599"/>
      <c r="BN27" s="600"/>
      <c r="BO27" s="601">
        <v>100</v>
      </c>
      <c r="BP27" s="601"/>
      <c r="BQ27" s="601"/>
      <c r="BR27" s="601"/>
      <c r="BS27" s="602" t="s">
        <v>62</v>
      </c>
      <c r="BT27" s="602"/>
      <c r="BU27" s="602"/>
      <c r="BV27" s="602"/>
      <c r="BW27" s="602"/>
      <c r="BX27" s="602"/>
      <c r="BY27" s="602"/>
      <c r="BZ27" s="602"/>
      <c r="CA27" s="602"/>
      <c r="CB27" s="606"/>
      <c r="CD27" s="595" t="s">
        <v>231</v>
      </c>
      <c r="CE27" s="596"/>
      <c r="CF27" s="596"/>
      <c r="CG27" s="596"/>
      <c r="CH27" s="596"/>
      <c r="CI27" s="596"/>
      <c r="CJ27" s="596"/>
      <c r="CK27" s="596"/>
      <c r="CL27" s="596"/>
      <c r="CM27" s="596"/>
      <c r="CN27" s="596"/>
      <c r="CO27" s="596"/>
      <c r="CP27" s="596"/>
      <c r="CQ27" s="597"/>
      <c r="CR27" s="598">
        <v>557448</v>
      </c>
      <c r="CS27" s="629"/>
      <c r="CT27" s="629"/>
      <c r="CU27" s="629"/>
      <c r="CV27" s="629"/>
      <c r="CW27" s="629"/>
      <c r="CX27" s="629"/>
      <c r="CY27" s="630"/>
      <c r="CZ27" s="603">
        <v>8.9</v>
      </c>
      <c r="DA27" s="631"/>
      <c r="DB27" s="631"/>
      <c r="DC27" s="633"/>
      <c r="DD27" s="607">
        <v>283509</v>
      </c>
      <c r="DE27" s="629"/>
      <c r="DF27" s="629"/>
      <c r="DG27" s="629"/>
      <c r="DH27" s="629"/>
      <c r="DI27" s="629"/>
      <c r="DJ27" s="629"/>
      <c r="DK27" s="630"/>
      <c r="DL27" s="607">
        <v>206285</v>
      </c>
      <c r="DM27" s="629"/>
      <c r="DN27" s="629"/>
      <c r="DO27" s="629"/>
      <c r="DP27" s="629"/>
      <c r="DQ27" s="629"/>
      <c r="DR27" s="629"/>
      <c r="DS27" s="629"/>
      <c r="DT27" s="629"/>
      <c r="DU27" s="629"/>
      <c r="DV27" s="630"/>
      <c r="DW27" s="603">
        <v>6.4</v>
      </c>
      <c r="DX27" s="631"/>
      <c r="DY27" s="631"/>
      <c r="DZ27" s="631"/>
      <c r="EA27" s="631"/>
      <c r="EB27" s="631"/>
      <c r="EC27" s="632"/>
    </row>
    <row r="28" spans="2:133" ht="11.25" customHeight="1" x14ac:dyDescent="0.15">
      <c r="B28" s="595" t="s">
        <v>232</v>
      </c>
      <c r="C28" s="596"/>
      <c r="D28" s="596"/>
      <c r="E28" s="596"/>
      <c r="F28" s="596"/>
      <c r="G28" s="596"/>
      <c r="H28" s="596"/>
      <c r="I28" s="596"/>
      <c r="J28" s="596"/>
      <c r="K28" s="596"/>
      <c r="L28" s="596"/>
      <c r="M28" s="596"/>
      <c r="N28" s="596"/>
      <c r="O28" s="596"/>
      <c r="P28" s="596"/>
      <c r="Q28" s="597"/>
      <c r="R28" s="598">
        <v>23313</v>
      </c>
      <c r="S28" s="599"/>
      <c r="T28" s="599"/>
      <c r="U28" s="599"/>
      <c r="V28" s="599"/>
      <c r="W28" s="599"/>
      <c r="X28" s="599"/>
      <c r="Y28" s="600"/>
      <c r="Z28" s="601">
        <v>0.4</v>
      </c>
      <c r="AA28" s="601"/>
      <c r="AB28" s="601"/>
      <c r="AC28" s="601"/>
      <c r="AD28" s="602">
        <v>1147</v>
      </c>
      <c r="AE28" s="602"/>
      <c r="AF28" s="602"/>
      <c r="AG28" s="602"/>
      <c r="AH28" s="602"/>
      <c r="AI28" s="602"/>
      <c r="AJ28" s="602"/>
      <c r="AK28" s="602"/>
      <c r="AL28" s="603">
        <v>0</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233</v>
      </c>
      <c r="CE28" s="596"/>
      <c r="CF28" s="596"/>
      <c r="CG28" s="596"/>
      <c r="CH28" s="596"/>
      <c r="CI28" s="596"/>
      <c r="CJ28" s="596"/>
      <c r="CK28" s="596"/>
      <c r="CL28" s="596"/>
      <c r="CM28" s="596"/>
      <c r="CN28" s="596"/>
      <c r="CO28" s="596"/>
      <c r="CP28" s="596"/>
      <c r="CQ28" s="597"/>
      <c r="CR28" s="598">
        <v>583023</v>
      </c>
      <c r="CS28" s="599"/>
      <c r="CT28" s="599"/>
      <c r="CU28" s="599"/>
      <c r="CV28" s="599"/>
      <c r="CW28" s="599"/>
      <c r="CX28" s="599"/>
      <c r="CY28" s="600"/>
      <c r="CZ28" s="603">
        <v>9.3000000000000007</v>
      </c>
      <c r="DA28" s="631"/>
      <c r="DB28" s="631"/>
      <c r="DC28" s="633"/>
      <c r="DD28" s="607">
        <v>583023</v>
      </c>
      <c r="DE28" s="599"/>
      <c r="DF28" s="599"/>
      <c r="DG28" s="599"/>
      <c r="DH28" s="599"/>
      <c r="DI28" s="599"/>
      <c r="DJ28" s="599"/>
      <c r="DK28" s="600"/>
      <c r="DL28" s="607">
        <v>583023</v>
      </c>
      <c r="DM28" s="599"/>
      <c r="DN28" s="599"/>
      <c r="DO28" s="599"/>
      <c r="DP28" s="599"/>
      <c r="DQ28" s="599"/>
      <c r="DR28" s="599"/>
      <c r="DS28" s="599"/>
      <c r="DT28" s="599"/>
      <c r="DU28" s="599"/>
      <c r="DV28" s="600"/>
      <c r="DW28" s="603">
        <v>18</v>
      </c>
      <c r="DX28" s="631"/>
      <c r="DY28" s="631"/>
      <c r="DZ28" s="631"/>
      <c r="EA28" s="631"/>
      <c r="EB28" s="631"/>
      <c r="EC28" s="632"/>
    </row>
    <row r="29" spans="2:133" ht="11.25" customHeight="1" x14ac:dyDescent="0.15">
      <c r="B29" s="595" t="s">
        <v>234</v>
      </c>
      <c r="C29" s="596"/>
      <c r="D29" s="596"/>
      <c r="E29" s="596"/>
      <c r="F29" s="596"/>
      <c r="G29" s="596"/>
      <c r="H29" s="596"/>
      <c r="I29" s="596"/>
      <c r="J29" s="596"/>
      <c r="K29" s="596"/>
      <c r="L29" s="596"/>
      <c r="M29" s="596"/>
      <c r="N29" s="596"/>
      <c r="O29" s="596"/>
      <c r="P29" s="596"/>
      <c r="Q29" s="597"/>
      <c r="R29" s="598">
        <v>22364</v>
      </c>
      <c r="S29" s="599"/>
      <c r="T29" s="599"/>
      <c r="U29" s="599"/>
      <c r="V29" s="599"/>
      <c r="W29" s="599"/>
      <c r="X29" s="599"/>
      <c r="Y29" s="600"/>
      <c r="Z29" s="601">
        <v>0.3</v>
      </c>
      <c r="AA29" s="601"/>
      <c r="AB29" s="601"/>
      <c r="AC29" s="601"/>
      <c r="AD29" s="602" t="s">
        <v>62</v>
      </c>
      <c r="AE29" s="602"/>
      <c r="AF29" s="602"/>
      <c r="AG29" s="602"/>
      <c r="AH29" s="602"/>
      <c r="AI29" s="602"/>
      <c r="AJ29" s="602"/>
      <c r="AK29" s="602"/>
      <c r="AL29" s="603" t="s">
        <v>62</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235</v>
      </c>
      <c r="CE29" s="637"/>
      <c r="CF29" s="595" t="s">
        <v>236</v>
      </c>
      <c r="CG29" s="596"/>
      <c r="CH29" s="596"/>
      <c r="CI29" s="596"/>
      <c r="CJ29" s="596"/>
      <c r="CK29" s="596"/>
      <c r="CL29" s="596"/>
      <c r="CM29" s="596"/>
      <c r="CN29" s="596"/>
      <c r="CO29" s="596"/>
      <c r="CP29" s="596"/>
      <c r="CQ29" s="597"/>
      <c r="CR29" s="598">
        <v>582772</v>
      </c>
      <c r="CS29" s="629"/>
      <c r="CT29" s="629"/>
      <c r="CU29" s="629"/>
      <c r="CV29" s="629"/>
      <c r="CW29" s="629"/>
      <c r="CX29" s="629"/>
      <c r="CY29" s="630"/>
      <c r="CZ29" s="603">
        <v>9.3000000000000007</v>
      </c>
      <c r="DA29" s="631"/>
      <c r="DB29" s="631"/>
      <c r="DC29" s="633"/>
      <c r="DD29" s="607">
        <v>582772</v>
      </c>
      <c r="DE29" s="629"/>
      <c r="DF29" s="629"/>
      <c r="DG29" s="629"/>
      <c r="DH29" s="629"/>
      <c r="DI29" s="629"/>
      <c r="DJ29" s="629"/>
      <c r="DK29" s="630"/>
      <c r="DL29" s="607">
        <v>582772</v>
      </c>
      <c r="DM29" s="629"/>
      <c r="DN29" s="629"/>
      <c r="DO29" s="629"/>
      <c r="DP29" s="629"/>
      <c r="DQ29" s="629"/>
      <c r="DR29" s="629"/>
      <c r="DS29" s="629"/>
      <c r="DT29" s="629"/>
      <c r="DU29" s="629"/>
      <c r="DV29" s="630"/>
      <c r="DW29" s="603">
        <v>17.899999999999999</v>
      </c>
      <c r="DX29" s="631"/>
      <c r="DY29" s="631"/>
      <c r="DZ29" s="631"/>
      <c r="EA29" s="631"/>
      <c r="EB29" s="631"/>
      <c r="EC29" s="632"/>
    </row>
    <row r="30" spans="2:133" ht="11.25" customHeight="1" x14ac:dyDescent="0.15">
      <c r="B30" s="595" t="s">
        <v>237</v>
      </c>
      <c r="C30" s="596"/>
      <c r="D30" s="596"/>
      <c r="E30" s="596"/>
      <c r="F30" s="596"/>
      <c r="G30" s="596"/>
      <c r="H30" s="596"/>
      <c r="I30" s="596"/>
      <c r="J30" s="596"/>
      <c r="K30" s="596"/>
      <c r="L30" s="596"/>
      <c r="M30" s="596"/>
      <c r="N30" s="596"/>
      <c r="O30" s="596"/>
      <c r="P30" s="596"/>
      <c r="Q30" s="597"/>
      <c r="R30" s="598">
        <v>887316</v>
      </c>
      <c r="S30" s="599"/>
      <c r="T30" s="599"/>
      <c r="U30" s="599"/>
      <c r="V30" s="599"/>
      <c r="W30" s="599"/>
      <c r="X30" s="599"/>
      <c r="Y30" s="600"/>
      <c r="Z30" s="601">
        <v>13.6</v>
      </c>
      <c r="AA30" s="601"/>
      <c r="AB30" s="601"/>
      <c r="AC30" s="601"/>
      <c r="AD30" s="602" t="s">
        <v>62</v>
      </c>
      <c r="AE30" s="602"/>
      <c r="AF30" s="602"/>
      <c r="AG30" s="602"/>
      <c r="AH30" s="602"/>
      <c r="AI30" s="602"/>
      <c r="AJ30" s="602"/>
      <c r="AK30" s="602"/>
      <c r="AL30" s="603" t="s">
        <v>62</v>
      </c>
      <c r="AM30" s="604"/>
      <c r="AN30" s="604"/>
      <c r="AO30" s="605"/>
      <c r="AP30" s="580" t="s">
        <v>154</v>
      </c>
      <c r="AQ30" s="581"/>
      <c r="AR30" s="581"/>
      <c r="AS30" s="581"/>
      <c r="AT30" s="581"/>
      <c r="AU30" s="581"/>
      <c r="AV30" s="581"/>
      <c r="AW30" s="581"/>
      <c r="AX30" s="581"/>
      <c r="AY30" s="581"/>
      <c r="AZ30" s="581"/>
      <c r="BA30" s="581"/>
      <c r="BB30" s="581"/>
      <c r="BC30" s="581"/>
      <c r="BD30" s="581"/>
      <c r="BE30" s="581"/>
      <c r="BF30" s="582"/>
      <c r="BG30" s="580" t="s">
        <v>238</v>
      </c>
      <c r="BH30" s="634"/>
      <c r="BI30" s="634"/>
      <c r="BJ30" s="634"/>
      <c r="BK30" s="634"/>
      <c r="BL30" s="634"/>
      <c r="BM30" s="634"/>
      <c r="BN30" s="634"/>
      <c r="BO30" s="634"/>
      <c r="BP30" s="634"/>
      <c r="BQ30" s="635"/>
      <c r="BR30" s="580" t="s">
        <v>239</v>
      </c>
      <c r="BS30" s="634"/>
      <c r="BT30" s="634"/>
      <c r="BU30" s="634"/>
      <c r="BV30" s="634"/>
      <c r="BW30" s="634"/>
      <c r="BX30" s="634"/>
      <c r="BY30" s="634"/>
      <c r="BZ30" s="634"/>
      <c r="CA30" s="634"/>
      <c r="CB30" s="635"/>
      <c r="CD30" s="638"/>
      <c r="CE30" s="639"/>
      <c r="CF30" s="595" t="s">
        <v>240</v>
      </c>
      <c r="CG30" s="596"/>
      <c r="CH30" s="596"/>
      <c r="CI30" s="596"/>
      <c r="CJ30" s="596"/>
      <c r="CK30" s="596"/>
      <c r="CL30" s="596"/>
      <c r="CM30" s="596"/>
      <c r="CN30" s="596"/>
      <c r="CO30" s="596"/>
      <c r="CP30" s="596"/>
      <c r="CQ30" s="597"/>
      <c r="CR30" s="598">
        <v>566186</v>
      </c>
      <c r="CS30" s="599"/>
      <c r="CT30" s="599"/>
      <c r="CU30" s="599"/>
      <c r="CV30" s="599"/>
      <c r="CW30" s="599"/>
      <c r="CX30" s="599"/>
      <c r="CY30" s="600"/>
      <c r="CZ30" s="603">
        <v>9</v>
      </c>
      <c r="DA30" s="631"/>
      <c r="DB30" s="631"/>
      <c r="DC30" s="633"/>
      <c r="DD30" s="607">
        <v>566186</v>
      </c>
      <c r="DE30" s="599"/>
      <c r="DF30" s="599"/>
      <c r="DG30" s="599"/>
      <c r="DH30" s="599"/>
      <c r="DI30" s="599"/>
      <c r="DJ30" s="599"/>
      <c r="DK30" s="600"/>
      <c r="DL30" s="607">
        <v>566186</v>
      </c>
      <c r="DM30" s="599"/>
      <c r="DN30" s="599"/>
      <c r="DO30" s="599"/>
      <c r="DP30" s="599"/>
      <c r="DQ30" s="599"/>
      <c r="DR30" s="599"/>
      <c r="DS30" s="599"/>
      <c r="DT30" s="599"/>
      <c r="DU30" s="599"/>
      <c r="DV30" s="600"/>
      <c r="DW30" s="603">
        <v>17.399999999999999</v>
      </c>
      <c r="DX30" s="631"/>
      <c r="DY30" s="631"/>
      <c r="DZ30" s="631"/>
      <c r="EA30" s="631"/>
      <c r="EB30" s="631"/>
      <c r="EC30" s="632"/>
    </row>
    <row r="31" spans="2:133" ht="11.25" customHeight="1" x14ac:dyDescent="0.15">
      <c r="B31" s="611" t="s">
        <v>241</v>
      </c>
      <c r="C31" s="612"/>
      <c r="D31" s="612"/>
      <c r="E31" s="612"/>
      <c r="F31" s="612"/>
      <c r="G31" s="612"/>
      <c r="H31" s="612"/>
      <c r="I31" s="612"/>
      <c r="J31" s="612"/>
      <c r="K31" s="612"/>
      <c r="L31" s="612"/>
      <c r="M31" s="612"/>
      <c r="N31" s="612"/>
      <c r="O31" s="612"/>
      <c r="P31" s="612"/>
      <c r="Q31" s="613"/>
      <c r="R31" s="598" t="s">
        <v>62</v>
      </c>
      <c r="S31" s="599"/>
      <c r="T31" s="599"/>
      <c r="U31" s="599"/>
      <c r="V31" s="599"/>
      <c r="W31" s="599"/>
      <c r="X31" s="599"/>
      <c r="Y31" s="600"/>
      <c r="Z31" s="601" t="s">
        <v>62</v>
      </c>
      <c r="AA31" s="601"/>
      <c r="AB31" s="601"/>
      <c r="AC31" s="601"/>
      <c r="AD31" s="602" t="s">
        <v>62</v>
      </c>
      <c r="AE31" s="602"/>
      <c r="AF31" s="602"/>
      <c r="AG31" s="602"/>
      <c r="AH31" s="602"/>
      <c r="AI31" s="602"/>
      <c r="AJ31" s="602"/>
      <c r="AK31" s="602"/>
      <c r="AL31" s="603" t="s">
        <v>62</v>
      </c>
      <c r="AM31" s="604"/>
      <c r="AN31" s="604"/>
      <c r="AO31" s="605"/>
      <c r="AP31" s="642" t="s">
        <v>242</v>
      </c>
      <c r="AQ31" s="643"/>
      <c r="AR31" s="643"/>
      <c r="AS31" s="643"/>
      <c r="AT31" s="648" t="s">
        <v>243</v>
      </c>
      <c r="AU31" s="77"/>
      <c r="AV31" s="77"/>
      <c r="AW31" s="77"/>
      <c r="AX31" s="584" t="s">
        <v>119</v>
      </c>
      <c r="AY31" s="585"/>
      <c r="AZ31" s="585"/>
      <c r="BA31" s="585"/>
      <c r="BB31" s="585"/>
      <c r="BC31" s="585"/>
      <c r="BD31" s="585"/>
      <c r="BE31" s="585"/>
      <c r="BF31" s="586"/>
      <c r="BG31" s="651">
        <v>98.7</v>
      </c>
      <c r="BH31" s="652"/>
      <c r="BI31" s="652"/>
      <c r="BJ31" s="652"/>
      <c r="BK31" s="652"/>
      <c r="BL31" s="652"/>
      <c r="BM31" s="593">
        <v>96.2</v>
      </c>
      <c r="BN31" s="652"/>
      <c r="BO31" s="652"/>
      <c r="BP31" s="652"/>
      <c r="BQ31" s="653"/>
      <c r="BR31" s="651">
        <v>98.8</v>
      </c>
      <c r="BS31" s="652"/>
      <c r="BT31" s="652"/>
      <c r="BU31" s="652"/>
      <c r="BV31" s="652"/>
      <c r="BW31" s="652"/>
      <c r="BX31" s="593">
        <v>96.5</v>
      </c>
      <c r="BY31" s="652"/>
      <c r="BZ31" s="652"/>
      <c r="CA31" s="652"/>
      <c r="CB31" s="653"/>
      <c r="CD31" s="638"/>
      <c r="CE31" s="639"/>
      <c r="CF31" s="595" t="s">
        <v>244</v>
      </c>
      <c r="CG31" s="596"/>
      <c r="CH31" s="596"/>
      <c r="CI31" s="596"/>
      <c r="CJ31" s="596"/>
      <c r="CK31" s="596"/>
      <c r="CL31" s="596"/>
      <c r="CM31" s="596"/>
      <c r="CN31" s="596"/>
      <c r="CO31" s="596"/>
      <c r="CP31" s="596"/>
      <c r="CQ31" s="597"/>
      <c r="CR31" s="598">
        <v>16586</v>
      </c>
      <c r="CS31" s="629"/>
      <c r="CT31" s="629"/>
      <c r="CU31" s="629"/>
      <c r="CV31" s="629"/>
      <c r="CW31" s="629"/>
      <c r="CX31" s="629"/>
      <c r="CY31" s="630"/>
      <c r="CZ31" s="603">
        <v>0.3</v>
      </c>
      <c r="DA31" s="631"/>
      <c r="DB31" s="631"/>
      <c r="DC31" s="633"/>
      <c r="DD31" s="607">
        <v>16586</v>
      </c>
      <c r="DE31" s="629"/>
      <c r="DF31" s="629"/>
      <c r="DG31" s="629"/>
      <c r="DH31" s="629"/>
      <c r="DI31" s="629"/>
      <c r="DJ31" s="629"/>
      <c r="DK31" s="630"/>
      <c r="DL31" s="607">
        <v>16586</v>
      </c>
      <c r="DM31" s="629"/>
      <c r="DN31" s="629"/>
      <c r="DO31" s="629"/>
      <c r="DP31" s="629"/>
      <c r="DQ31" s="629"/>
      <c r="DR31" s="629"/>
      <c r="DS31" s="629"/>
      <c r="DT31" s="629"/>
      <c r="DU31" s="629"/>
      <c r="DV31" s="630"/>
      <c r="DW31" s="603">
        <v>0.5</v>
      </c>
      <c r="DX31" s="631"/>
      <c r="DY31" s="631"/>
      <c r="DZ31" s="631"/>
      <c r="EA31" s="631"/>
      <c r="EB31" s="631"/>
      <c r="EC31" s="632"/>
    </row>
    <row r="32" spans="2:133" ht="11.25" customHeight="1" x14ac:dyDescent="0.15">
      <c r="B32" s="595" t="s">
        <v>245</v>
      </c>
      <c r="C32" s="596"/>
      <c r="D32" s="596"/>
      <c r="E32" s="596"/>
      <c r="F32" s="596"/>
      <c r="G32" s="596"/>
      <c r="H32" s="596"/>
      <c r="I32" s="596"/>
      <c r="J32" s="596"/>
      <c r="K32" s="596"/>
      <c r="L32" s="596"/>
      <c r="M32" s="596"/>
      <c r="N32" s="596"/>
      <c r="O32" s="596"/>
      <c r="P32" s="596"/>
      <c r="Q32" s="597"/>
      <c r="R32" s="598">
        <v>522997</v>
      </c>
      <c r="S32" s="599"/>
      <c r="T32" s="599"/>
      <c r="U32" s="599"/>
      <c r="V32" s="599"/>
      <c r="W32" s="599"/>
      <c r="X32" s="599"/>
      <c r="Y32" s="600"/>
      <c r="Z32" s="601">
        <v>8</v>
      </c>
      <c r="AA32" s="601"/>
      <c r="AB32" s="601"/>
      <c r="AC32" s="601"/>
      <c r="AD32" s="602" t="s">
        <v>62</v>
      </c>
      <c r="AE32" s="602"/>
      <c r="AF32" s="602"/>
      <c r="AG32" s="602"/>
      <c r="AH32" s="602"/>
      <c r="AI32" s="602"/>
      <c r="AJ32" s="602"/>
      <c r="AK32" s="602"/>
      <c r="AL32" s="603" t="s">
        <v>62</v>
      </c>
      <c r="AM32" s="604"/>
      <c r="AN32" s="604"/>
      <c r="AO32" s="605"/>
      <c r="AP32" s="644"/>
      <c r="AQ32" s="645"/>
      <c r="AR32" s="645"/>
      <c r="AS32" s="645"/>
      <c r="AT32" s="649"/>
      <c r="AU32" s="73" t="s">
        <v>246</v>
      </c>
      <c r="AX32" s="595" t="s">
        <v>247</v>
      </c>
      <c r="AY32" s="596"/>
      <c r="AZ32" s="596"/>
      <c r="BA32" s="596"/>
      <c r="BB32" s="596"/>
      <c r="BC32" s="596"/>
      <c r="BD32" s="596"/>
      <c r="BE32" s="596"/>
      <c r="BF32" s="597"/>
      <c r="BG32" s="654">
        <v>99</v>
      </c>
      <c r="BH32" s="629"/>
      <c r="BI32" s="629"/>
      <c r="BJ32" s="629"/>
      <c r="BK32" s="629"/>
      <c r="BL32" s="629"/>
      <c r="BM32" s="604">
        <v>98.7</v>
      </c>
      <c r="BN32" s="629"/>
      <c r="BO32" s="629"/>
      <c r="BP32" s="629"/>
      <c r="BQ32" s="655"/>
      <c r="BR32" s="654">
        <v>99</v>
      </c>
      <c r="BS32" s="629"/>
      <c r="BT32" s="629"/>
      <c r="BU32" s="629"/>
      <c r="BV32" s="629"/>
      <c r="BW32" s="629"/>
      <c r="BX32" s="604">
        <v>98.4</v>
      </c>
      <c r="BY32" s="629"/>
      <c r="BZ32" s="629"/>
      <c r="CA32" s="629"/>
      <c r="CB32" s="655"/>
      <c r="CD32" s="640"/>
      <c r="CE32" s="641"/>
      <c r="CF32" s="595" t="s">
        <v>248</v>
      </c>
      <c r="CG32" s="596"/>
      <c r="CH32" s="596"/>
      <c r="CI32" s="596"/>
      <c r="CJ32" s="596"/>
      <c r="CK32" s="596"/>
      <c r="CL32" s="596"/>
      <c r="CM32" s="596"/>
      <c r="CN32" s="596"/>
      <c r="CO32" s="596"/>
      <c r="CP32" s="596"/>
      <c r="CQ32" s="597"/>
      <c r="CR32" s="598">
        <v>251</v>
      </c>
      <c r="CS32" s="599"/>
      <c r="CT32" s="599"/>
      <c r="CU32" s="599"/>
      <c r="CV32" s="599"/>
      <c r="CW32" s="599"/>
      <c r="CX32" s="599"/>
      <c r="CY32" s="600"/>
      <c r="CZ32" s="603">
        <v>0</v>
      </c>
      <c r="DA32" s="631"/>
      <c r="DB32" s="631"/>
      <c r="DC32" s="633"/>
      <c r="DD32" s="607">
        <v>251</v>
      </c>
      <c r="DE32" s="599"/>
      <c r="DF32" s="599"/>
      <c r="DG32" s="599"/>
      <c r="DH32" s="599"/>
      <c r="DI32" s="599"/>
      <c r="DJ32" s="599"/>
      <c r="DK32" s="600"/>
      <c r="DL32" s="607">
        <v>251</v>
      </c>
      <c r="DM32" s="599"/>
      <c r="DN32" s="599"/>
      <c r="DO32" s="599"/>
      <c r="DP32" s="599"/>
      <c r="DQ32" s="599"/>
      <c r="DR32" s="599"/>
      <c r="DS32" s="599"/>
      <c r="DT32" s="599"/>
      <c r="DU32" s="599"/>
      <c r="DV32" s="600"/>
      <c r="DW32" s="603">
        <v>0</v>
      </c>
      <c r="DX32" s="631"/>
      <c r="DY32" s="631"/>
      <c r="DZ32" s="631"/>
      <c r="EA32" s="631"/>
      <c r="EB32" s="631"/>
      <c r="EC32" s="632"/>
    </row>
    <row r="33" spans="2:133" ht="11.25" customHeight="1" x14ac:dyDescent="0.15">
      <c r="B33" s="595" t="s">
        <v>249</v>
      </c>
      <c r="C33" s="596"/>
      <c r="D33" s="596"/>
      <c r="E33" s="596"/>
      <c r="F33" s="596"/>
      <c r="G33" s="596"/>
      <c r="H33" s="596"/>
      <c r="I33" s="596"/>
      <c r="J33" s="596"/>
      <c r="K33" s="596"/>
      <c r="L33" s="596"/>
      <c r="M33" s="596"/>
      <c r="N33" s="596"/>
      <c r="O33" s="596"/>
      <c r="P33" s="596"/>
      <c r="Q33" s="597"/>
      <c r="R33" s="598">
        <v>27724</v>
      </c>
      <c r="S33" s="599"/>
      <c r="T33" s="599"/>
      <c r="U33" s="599"/>
      <c r="V33" s="599"/>
      <c r="W33" s="599"/>
      <c r="X33" s="599"/>
      <c r="Y33" s="600"/>
      <c r="Z33" s="601">
        <v>0.4</v>
      </c>
      <c r="AA33" s="601"/>
      <c r="AB33" s="601"/>
      <c r="AC33" s="601"/>
      <c r="AD33" s="602">
        <v>1164</v>
      </c>
      <c r="AE33" s="602"/>
      <c r="AF33" s="602"/>
      <c r="AG33" s="602"/>
      <c r="AH33" s="602"/>
      <c r="AI33" s="602"/>
      <c r="AJ33" s="602"/>
      <c r="AK33" s="602"/>
      <c r="AL33" s="603">
        <v>0</v>
      </c>
      <c r="AM33" s="604"/>
      <c r="AN33" s="604"/>
      <c r="AO33" s="605"/>
      <c r="AP33" s="646"/>
      <c r="AQ33" s="647"/>
      <c r="AR33" s="647"/>
      <c r="AS33" s="647"/>
      <c r="AT33" s="650"/>
      <c r="AU33" s="78"/>
      <c r="AV33" s="78"/>
      <c r="AW33" s="78"/>
      <c r="AX33" s="619" t="s">
        <v>250</v>
      </c>
      <c r="AY33" s="620"/>
      <c r="AZ33" s="620"/>
      <c r="BA33" s="620"/>
      <c r="BB33" s="620"/>
      <c r="BC33" s="620"/>
      <c r="BD33" s="620"/>
      <c r="BE33" s="620"/>
      <c r="BF33" s="621"/>
      <c r="BG33" s="656">
        <v>98.3</v>
      </c>
      <c r="BH33" s="657"/>
      <c r="BI33" s="657"/>
      <c r="BJ33" s="657"/>
      <c r="BK33" s="657"/>
      <c r="BL33" s="657"/>
      <c r="BM33" s="658">
        <v>93.9</v>
      </c>
      <c r="BN33" s="657"/>
      <c r="BO33" s="657"/>
      <c r="BP33" s="657"/>
      <c r="BQ33" s="659"/>
      <c r="BR33" s="656">
        <v>98.4</v>
      </c>
      <c r="BS33" s="657"/>
      <c r="BT33" s="657"/>
      <c r="BU33" s="657"/>
      <c r="BV33" s="657"/>
      <c r="BW33" s="657"/>
      <c r="BX33" s="658">
        <v>94.6</v>
      </c>
      <c r="BY33" s="657"/>
      <c r="BZ33" s="657"/>
      <c r="CA33" s="657"/>
      <c r="CB33" s="659"/>
      <c r="CD33" s="595" t="s">
        <v>251</v>
      </c>
      <c r="CE33" s="596"/>
      <c r="CF33" s="596"/>
      <c r="CG33" s="596"/>
      <c r="CH33" s="596"/>
      <c r="CI33" s="596"/>
      <c r="CJ33" s="596"/>
      <c r="CK33" s="596"/>
      <c r="CL33" s="596"/>
      <c r="CM33" s="596"/>
      <c r="CN33" s="596"/>
      <c r="CO33" s="596"/>
      <c r="CP33" s="596"/>
      <c r="CQ33" s="597"/>
      <c r="CR33" s="598">
        <v>2412611</v>
      </c>
      <c r="CS33" s="629"/>
      <c r="CT33" s="629"/>
      <c r="CU33" s="629"/>
      <c r="CV33" s="629"/>
      <c r="CW33" s="629"/>
      <c r="CX33" s="629"/>
      <c r="CY33" s="630"/>
      <c r="CZ33" s="603">
        <v>38.5</v>
      </c>
      <c r="DA33" s="631"/>
      <c r="DB33" s="631"/>
      <c r="DC33" s="633"/>
      <c r="DD33" s="607">
        <v>1819987</v>
      </c>
      <c r="DE33" s="629"/>
      <c r="DF33" s="629"/>
      <c r="DG33" s="629"/>
      <c r="DH33" s="629"/>
      <c r="DI33" s="629"/>
      <c r="DJ33" s="629"/>
      <c r="DK33" s="630"/>
      <c r="DL33" s="607">
        <v>1186968</v>
      </c>
      <c r="DM33" s="629"/>
      <c r="DN33" s="629"/>
      <c r="DO33" s="629"/>
      <c r="DP33" s="629"/>
      <c r="DQ33" s="629"/>
      <c r="DR33" s="629"/>
      <c r="DS33" s="629"/>
      <c r="DT33" s="629"/>
      <c r="DU33" s="629"/>
      <c r="DV33" s="630"/>
      <c r="DW33" s="603">
        <v>36.6</v>
      </c>
      <c r="DX33" s="631"/>
      <c r="DY33" s="631"/>
      <c r="DZ33" s="631"/>
      <c r="EA33" s="631"/>
      <c r="EB33" s="631"/>
      <c r="EC33" s="632"/>
    </row>
    <row r="34" spans="2:133" ht="11.25" customHeight="1" x14ac:dyDescent="0.15">
      <c r="B34" s="595" t="s">
        <v>252</v>
      </c>
      <c r="C34" s="596"/>
      <c r="D34" s="596"/>
      <c r="E34" s="596"/>
      <c r="F34" s="596"/>
      <c r="G34" s="596"/>
      <c r="H34" s="596"/>
      <c r="I34" s="596"/>
      <c r="J34" s="596"/>
      <c r="K34" s="596"/>
      <c r="L34" s="596"/>
      <c r="M34" s="596"/>
      <c r="N34" s="596"/>
      <c r="O34" s="596"/>
      <c r="P34" s="596"/>
      <c r="Q34" s="597"/>
      <c r="R34" s="598">
        <v>88477</v>
      </c>
      <c r="S34" s="599"/>
      <c r="T34" s="599"/>
      <c r="U34" s="599"/>
      <c r="V34" s="599"/>
      <c r="W34" s="599"/>
      <c r="X34" s="599"/>
      <c r="Y34" s="600"/>
      <c r="Z34" s="601">
        <v>1.4</v>
      </c>
      <c r="AA34" s="601"/>
      <c r="AB34" s="601"/>
      <c r="AC34" s="601"/>
      <c r="AD34" s="602" t="s">
        <v>62</v>
      </c>
      <c r="AE34" s="602"/>
      <c r="AF34" s="602"/>
      <c r="AG34" s="602"/>
      <c r="AH34" s="602"/>
      <c r="AI34" s="602"/>
      <c r="AJ34" s="602"/>
      <c r="AK34" s="602"/>
      <c r="AL34" s="603" t="s">
        <v>62</v>
      </c>
      <c r="AM34" s="604"/>
      <c r="AN34" s="604"/>
      <c r="AO34" s="605"/>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5" t="s">
        <v>253</v>
      </c>
      <c r="CE34" s="596"/>
      <c r="CF34" s="596"/>
      <c r="CG34" s="596"/>
      <c r="CH34" s="596"/>
      <c r="CI34" s="596"/>
      <c r="CJ34" s="596"/>
      <c r="CK34" s="596"/>
      <c r="CL34" s="596"/>
      <c r="CM34" s="596"/>
      <c r="CN34" s="596"/>
      <c r="CO34" s="596"/>
      <c r="CP34" s="596"/>
      <c r="CQ34" s="597"/>
      <c r="CR34" s="598">
        <v>679880</v>
      </c>
      <c r="CS34" s="599"/>
      <c r="CT34" s="599"/>
      <c r="CU34" s="599"/>
      <c r="CV34" s="599"/>
      <c r="CW34" s="599"/>
      <c r="CX34" s="599"/>
      <c r="CY34" s="600"/>
      <c r="CZ34" s="603">
        <v>10.8</v>
      </c>
      <c r="DA34" s="631"/>
      <c r="DB34" s="631"/>
      <c r="DC34" s="633"/>
      <c r="DD34" s="607">
        <v>499555</v>
      </c>
      <c r="DE34" s="599"/>
      <c r="DF34" s="599"/>
      <c r="DG34" s="599"/>
      <c r="DH34" s="599"/>
      <c r="DI34" s="599"/>
      <c r="DJ34" s="599"/>
      <c r="DK34" s="600"/>
      <c r="DL34" s="607">
        <v>357522</v>
      </c>
      <c r="DM34" s="599"/>
      <c r="DN34" s="599"/>
      <c r="DO34" s="599"/>
      <c r="DP34" s="599"/>
      <c r="DQ34" s="599"/>
      <c r="DR34" s="599"/>
      <c r="DS34" s="599"/>
      <c r="DT34" s="599"/>
      <c r="DU34" s="599"/>
      <c r="DV34" s="600"/>
      <c r="DW34" s="603">
        <v>11</v>
      </c>
      <c r="DX34" s="631"/>
      <c r="DY34" s="631"/>
      <c r="DZ34" s="631"/>
      <c r="EA34" s="631"/>
      <c r="EB34" s="631"/>
      <c r="EC34" s="632"/>
    </row>
    <row r="35" spans="2:133" ht="11.25" customHeight="1" x14ac:dyDescent="0.15">
      <c r="B35" s="595" t="s">
        <v>254</v>
      </c>
      <c r="C35" s="596"/>
      <c r="D35" s="596"/>
      <c r="E35" s="596"/>
      <c r="F35" s="596"/>
      <c r="G35" s="596"/>
      <c r="H35" s="596"/>
      <c r="I35" s="596"/>
      <c r="J35" s="596"/>
      <c r="K35" s="596"/>
      <c r="L35" s="596"/>
      <c r="M35" s="596"/>
      <c r="N35" s="596"/>
      <c r="O35" s="596"/>
      <c r="P35" s="596"/>
      <c r="Q35" s="597"/>
      <c r="R35" s="598">
        <v>163429</v>
      </c>
      <c r="S35" s="599"/>
      <c r="T35" s="599"/>
      <c r="U35" s="599"/>
      <c r="V35" s="599"/>
      <c r="W35" s="599"/>
      <c r="X35" s="599"/>
      <c r="Y35" s="600"/>
      <c r="Z35" s="601">
        <v>2.5</v>
      </c>
      <c r="AA35" s="601"/>
      <c r="AB35" s="601"/>
      <c r="AC35" s="601"/>
      <c r="AD35" s="602" t="s">
        <v>62</v>
      </c>
      <c r="AE35" s="602"/>
      <c r="AF35" s="602"/>
      <c r="AG35" s="602"/>
      <c r="AH35" s="602"/>
      <c r="AI35" s="602"/>
      <c r="AJ35" s="602"/>
      <c r="AK35" s="602"/>
      <c r="AL35" s="603" t="s">
        <v>62</v>
      </c>
      <c r="AM35" s="604"/>
      <c r="AN35" s="604"/>
      <c r="AO35" s="605"/>
      <c r="AP35" s="83"/>
      <c r="AQ35" s="580" t="s">
        <v>255</v>
      </c>
      <c r="AR35" s="581"/>
      <c r="AS35" s="581"/>
      <c r="AT35" s="581"/>
      <c r="AU35" s="581"/>
      <c r="AV35" s="581"/>
      <c r="AW35" s="581"/>
      <c r="AX35" s="581"/>
      <c r="AY35" s="581"/>
      <c r="AZ35" s="581"/>
      <c r="BA35" s="581"/>
      <c r="BB35" s="581"/>
      <c r="BC35" s="581"/>
      <c r="BD35" s="581"/>
      <c r="BE35" s="581"/>
      <c r="BF35" s="582"/>
      <c r="BG35" s="580" t="s">
        <v>256</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257</v>
      </c>
      <c r="CE35" s="596"/>
      <c r="CF35" s="596"/>
      <c r="CG35" s="596"/>
      <c r="CH35" s="596"/>
      <c r="CI35" s="596"/>
      <c r="CJ35" s="596"/>
      <c r="CK35" s="596"/>
      <c r="CL35" s="596"/>
      <c r="CM35" s="596"/>
      <c r="CN35" s="596"/>
      <c r="CO35" s="596"/>
      <c r="CP35" s="596"/>
      <c r="CQ35" s="597"/>
      <c r="CR35" s="598">
        <v>74018</v>
      </c>
      <c r="CS35" s="629"/>
      <c r="CT35" s="629"/>
      <c r="CU35" s="629"/>
      <c r="CV35" s="629"/>
      <c r="CW35" s="629"/>
      <c r="CX35" s="629"/>
      <c r="CY35" s="630"/>
      <c r="CZ35" s="603">
        <v>1.2</v>
      </c>
      <c r="DA35" s="631"/>
      <c r="DB35" s="631"/>
      <c r="DC35" s="633"/>
      <c r="DD35" s="607">
        <v>66358</v>
      </c>
      <c r="DE35" s="629"/>
      <c r="DF35" s="629"/>
      <c r="DG35" s="629"/>
      <c r="DH35" s="629"/>
      <c r="DI35" s="629"/>
      <c r="DJ35" s="629"/>
      <c r="DK35" s="630"/>
      <c r="DL35" s="607">
        <v>57281</v>
      </c>
      <c r="DM35" s="629"/>
      <c r="DN35" s="629"/>
      <c r="DO35" s="629"/>
      <c r="DP35" s="629"/>
      <c r="DQ35" s="629"/>
      <c r="DR35" s="629"/>
      <c r="DS35" s="629"/>
      <c r="DT35" s="629"/>
      <c r="DU35" s="629"/>
      <c r="DV35" s="630"/>
      <c r="DW35" s="603">
        <v>1.8</v>
      </c>
      <c r="DX35" s="631"/>
      <c r="DY35" s="631"/>
      <c r="DZ35" s="631"/>
      <c r="EA35" s="631"/>
      <c r="EB35" s="631"/>
      <c r="EC35" s="632"/>
    </row>
    <row r="36" spans="2:133" ht="11.25" customHeight="1" x14ac:dyDescent="0.15">
      <c r="B36" s="595" t="s">
        <v>258</v>
      </c>
      <c r="C36" s="596"/>
      <c r="D36" s="596"/>
      <c r="E36" s="596"/>
      <c r="F36" s="596"/>
      <c r="G36" s="596"/>
      <c r="H36" s="596"/>
      <c r="I36" s="596"/>
      <c r="J36" s="596"/>
      <c r="K36" s="596"/>
      <c r="L36" s="596"/>
      <c r="M36" s="596"/>
      <c r="N36" s="596"/>
      <c r="O36" s="596"/>
      <c r="P36" s="596"/>
      <c r="Q36" s="597"/>
      <c r="R36" s="598">
        <v>125462</v>
      </c>
      <c r="S36" s="599"/>
      <c r="T36" s="599"/>
      <c r="U36" s="599"/>
      <c r="V36" s="599"/>
      <c r="W36" s="599"/>
      <c r="X36" s="599"/>
      <c r="Y36" s="600"/>
      <c r="Z36" s="601">
        <v>1.9</v>
      </c>
      <c r="AA36" s="601"/>
      <c r="AB36" s="601"/>
      <c r="AC36" s="601"/>
      <c r="AD36" s="602" t="s">
        <v>62</v>
      </c>
      <c r="AE36" s="602"/>
      <c r="AF36" s="602"/>
      <c r="AG36" s="602"/>
      <c r="AH36" s="602"/>
      <c r="AI36" s="602"/>
      <c r="AJ36" s="602"/>
      <c r="AK36" s="602"/>
      <c r="AL36" s="603" t="s">
        <v>62</v>
      </c>
      <c r="AM36" s="604"/>
      <c r="AN36" s="604"/>
      <c r="AO36" s="605"/>
      <c r="AP36" s="83"/>
      <c r="AQ36" s="660" t="s">
        <v>259</v>
      </c>
      <c r="AR36" s="661"/>
      <c r="AS36" s="661"/>
      <c r="AT36" s="661"/>
      <c r="AU36" s="661"/>
      <c r="AV36" s="661"/>
      <c r="AW36" s="661"/>
      <c r="AX36" s="661"/>
      <c r="AY36" s="662"/>
      <c r="AZ36" s="587">
        <v>633260</v>
      </c>
      <c r="BA36" s="588"/>
      <c r="BB36" s="588"/>
      <c r="BC36" s="588"/>
      <c r="BD36" s="588"/>
      <c r="BE36" s="588"/>
      <c r="BF36" s="663"/>
      <c r="BG36" s="584" t="s">
        <v>260</v>
      </c>
      <c r="BH36" s="585"/>
      <c r="BI36" s="585"/>
      <c r="BJ36" s="585"/>
      <c r="BK36" s="585"/>
      <c r="BL36" s="585"/>
      <c r="BM36" s="585"/>
      <c r="BN36" s="585"/>
      <c r="BO36" s="585"/>
      <c r="BP36" s="585"/>
      <c r="BQ36" s="585"/>
      <c r="BR36" s="585"/>
      <c r="BS36" s="585"/>
      <c r="BT36" s="585"/>
      <c r="BU36" s="586"/>
      <c r="BV36" s="587">
        <v>3621</v>
      </c>
      <c r="BW36" s="588"/>
      <c r="BX36" s="588"/>
      <c r="BY36" s="588"/>
      <c r="BZ36" s="588"/>
      <c r="CA36" s="588"/>
      <c r="CB36" s="663"/>
      <c r="CD36" s="595" t="s">
        <v>261</v>
      </c>
      <c r="CE36" s="596"/>
      <c r="CF36" s="596"/>
      <c r="CG36" s="596"/>
      <c r="CH36" s="596"/>
      <c r="CI36" s="596"/>
      <c r="CJ36" s="596"/>
      <c r="CK36" s="596"/>
      <c r="CL36" s="596"/>
      <c r="CM36" s="596"/>
      <c r="CN36" s="596"/>
      <c r="CO36" s="596"/>
      <c r="CP36" s="596"/>
      <c r="CQ36" s="597"/>
      <c r="CR36" s="598">
        <v>760688</v>
      </c>
      <c r="CS36" s="599"/>
      <c r="CT36" s="599"/>
      <c r="CU36" s="599"/>
      <c r="CV36" s="599"/>
      <c r="CW36" s="599"/>
      <c r="CX36" s="599"/>
      <c r="CY36" s="600"/>
      <c r="CZ36" s="603">
        <v>12.1</v>
      </c>
      <c r="DA36" s="631"/>
      <c r="DB36" s="631"/>
      <c r="DC36" s="633"/>
      <c r="DD36" s="607">
        <v>573497</v>
      </c>
      <c r="DE36" s="599"/>
      <c r="DF36" s="599"/>
      <c r="DG36" s="599"/>
      <c r="DH36" s="599"/>
      <c r="DI36" s="599"/>
      <c r="DJ36" s="599"/>
      <c r="DK36" s="600"/>
      <c r="DL36" s="607">
        <v>331253</v>
      </c>
      <c r="DM36" s="599"/>
      <c r="DN36" s="599"/>
      <c r="DO36" s="599"/>
      <c r="DP36" s="599"/>
      <c r="DQ36" s="599"/>
      <c r="DR36" s="599"/>
      <c r="DS36" s="599"/>
      <c r="DT36" s="599"/>
      <c r="DU36" s="599"/>
      <c r="DV36" s="600"/>
      <c r="DW36" s="603">
        <v>10.199999999999999</v>
      </c>
      <c r="DX36" s="631"/>
      <c r="DY36" s="631"/>
      <c r="DZ36" s="631"/>
      <c r="EA36" s="631"/>
      <c r="EB36" s="631"/>
      <c r="EC36" s="632"/>
    </row>
    <row r="37" spans="2:133" ht="11.25" customHeight="1" x14ac:dyDescent="0.15">
      <c r="B37" s="595" t="s">
        <v>262</v>
      </c>
      <c r="C37" s="596"/>
      <c r="D37" s="596"/>
      <c r="E37" s="596"/>
      <c r="F37" s="596"/>
      <c r="G37" s="596"/>
      <c r="H37" s="596"/>
      <c r="I37" s="596"/>
      <c r="J37" s="596"/>
      <c r="K37" s="596"/>
      <c r="L37" s="596"/>
      <c r="M37" s="596"/>
      <c r="N37" s="596"/>
      <c r="O37" s="596"/>
      <c r="P37" s="596"/>
      <c r="Q37" s="597"/>
      <c r="R37" s="598">
        <v>55337</v>
      </c>
      <c r="S37" s="599"/>
      <c r="T37" s="599"/>
      <c r="U37" s="599"/>
      <c r="V37" s="599"/>
      <c r="W37" s="599"/>
      <c r="X37" s="599"/>
      <c r="Y37" s="600"/>
      <c r="Z37" s="601">
        <v>0.8</v>
      </c>
      <c r="AA37" s="601"/>
      <c r="AB37" s="601"/>
      <c r="AC37" s="601"/>
      <c r="AD37" s="602">
        <v>86</v>
      </c>
      <c r="AE37" s="602"/>
      <c r="AF37" s="602"/>
      <c r="AG37" s="602"/>
      <c r="AH37" s="602"/>
      <c r="AI37" s="602"/>
      <c r="AJ37" s="602"/>
      <c r="AK37" s="602"/>
      <c r="AL37" s="603">
        <v>0</v>
      </c>
      <c r="AM37" s="604"/>
      <c r="AN37" s="604"/>
      <c r="AO37" s="605"/>
      <c r="AQ37" s="664" t="s">
        <v>263</v>
      </c>
      <c r="AR37" s="665"/>
      <c r="AS37" s="665"/>
      <c r="AT37" s="665"/>
      <c r="AU37" s="665"/>
      <c r="AV37" s="665"/>
      <c r="AW37" s="665"/>
      <c r="AX37" s="665"/>
      <c r="AY37" s="666"/>
      <c r="AZ37" s="598">
        <v>240294</v>
      </c>
      <c r="BA37" s="599"/>
      <c r="BB37" s="599"/>
      <c r="BC37" s="599"/>
      <c r="BD37" s="629"/>
      <c r="BE37" s="629"/>
      <c r="BF37" s="655"/>
      <c r="BG37" s="595" t="s">
        <v>264</v>
      </c>
      <c r="BH37" s="596"/>
      <c r="BI37" s="596"/>
      <c r="BJ37" s="596"/>
      <c r="BK37" s="596"/>
      <c r="BL37" s="596"/>
      <c r="BM37" s="596"/>
      <c r="BN37" s="596"/>
      <c r="BO37" s="596"/>
      <c r="BP37" s="596"/>
      <c r="BQ37" s="596"/>
      <c r="BR37" s="596"/>
      <c r="BS37" s="596"/>
      <c r="BT37" s="596"/>
      <c r="BU37" s="597"/>
      <c r="BV37" s="598">
        <v>-10476</v>
      </c>
      <c r="BW37" s="599"/>
      <c r="BX37" s="599"/>
      <c r="BY37" s="599"/>
      <c r="BZ37" s="599"/>
      <c r="CA37" s="599"/>
      <c r="CB37" s="608"/>
      <c r="CD37" s="595" t="s">
        <v>265</v>
      </c>
      <c r="CE37" s="596"/>
      <c r="CF37" s="596"/>
      <c r="CG37" s="596"/>
      <c r="CH37" s="596"/>
      <c r="CI37" s="596"/>
      <c r="CJ37" s="596"/>
      <c r="CK37" s="596"/>
      <c r="CL37" s="596"/>
      <c r="CM37" s="596"/>
      <c r="CN37" s="596"/>
      <c r="CO37" s="596"/>
      <c r="CP37" s="596"/>
      <c r="CQ37" s="597"/>
      <c r="CR37" s="598">
        <v>198432</v>
      </c>
      <c r="CS37" s="629"/>
      <c r="CT37" s="629"/>
      <c r="CU37" s="629"/>
      <c r="CV37" s="629"/>
      <c r="CW37" s="629"/>
      <c r="CX37" s="629"/>
      <c r="CY37" s="630"/>
      <c r="CZ37" s="603">
        <v>3.2</v>
      </c>
      <c r="DA37" s="631"/>
      <c r="DB37" s="631"/>
      <c r="DC37" s="633"/>
      <c r="DD37" s="607">
        <v>197638</v>
      </c>
      <c r="DE37" s="629"/>
      <c r="DF37" s="629"/>
      <c r="DG37" s="629"/>
      <c r="DH37" s="629"/>
      <c r="DI37" s="629"/>
      <c r="DJ37" s="629"/>
      <c r="DK37" s="630"/>
      <c r="DL37" s="607">
        <v>194391</v>
      </c>
      <c r="DM37" s="629"/>
      <c r="DN37" s="629"/>
      <c r="DO37" s="629"/>
      <c r="DP37" s="629"/>
      <c r="DQ37" s="629"/>
      <c r="DR37" s="629"/>
      <c r="DS37" s="629"/>
      <c r="DT37" s="629"/>
      <c r="DU37" s="629"/>
      <c r="DV37" s="630"/>
      <c r="DW37" s="603">
        <v>6</v>
      </c>
      <c r="DX37" s="631"/>
      <c r="DY37" s="631"/>
      <c r="DZ37" s="631"/>
      <c r="EA37" s="631"/>
      <c r="EB37" s="631"/>
      <c r="EC37" s="632"/>
    </row>
    <row r="38" spans="2:133" ht="11.25" customHeight="1" x14ac:dyDescent="0.15">
      <c r="B38" s="595" t="s">
        <v>266</v>
      </c>
      <c r="C38" s="596"/>
      <c r="D38" s="596"/>
      <c r="E38" s="596"/>
      <c r="F38" s="596"/>
      <c r="G38" s="596"/>
      <c r="H38" s="596"/>
      <c r="I38" s="596"/>
      <c r="J38" s="596"/>
      <c r="K38" s="596"/>
      <c r="L38" s="596"/>
      <c r="M38" s="596"/>
      <c r="N38" s="596"/>
      <c r="O38" s="596"/>
      <c r="P38" s="596"/>
      <c r="Q38" s="597"/>
      <c r="R38" s="598">
        <v>996225</v>
      </c>
      <c r="S38" s="599"/>
      <c r="T38" s="599"/>
      <c r="U38" s="599"/>
      <c r="V38" s="599"/>
      <c r="W38" s="599"/>
      <c r="X38" s="599"/>
      <c r="Y38" s="600"/>
      <c r="Z38" s="601">
        <v>15.3</v>
      </c>
      <c r="AA38" s="601"/>
      <c r="AB38" s="601"/>
      <c r="AC38" s="601"/>
      <c r="AD38" s="602" t="s">
        <v>62</v>
      </c>
      <c r="AE38" s="602"/>
      <c r="AF38" s="602"/>
      <c r="AG38" s="602"/>
      <c r="AH38" s="602"/>
      <c r="AI38" s="602"/>
      <c r="AJ38" s="602"/>
      <c r="AK38" s="602"/>
      <c r="AL38" s="603" t="s">
        <v>62</v>
      </c>
      <c r="AM38" s="604"/>
      <c r="AN38" s="604"/>
      <c r="AO38" s="605"/>
      <c r="AQ38" s="664" t="s">
        <v>267</v>
      </c>
      <c r="AR38" s="665"/>
      <c r="AS38" s="665"/>
      <c r="AT38" s="665"/>
      <c r="AU38" s="665"/>
      <c r="AV38" s="665"/>
      <c r="AW38" s="665"/>
      <c r="AX38" s="665"/>
      <c r="AY38" s="666"/>
      <c r="AZ38" s="598">
        <v>33705</v>
      </c>
      <c r="BA38" s="599"/>
      <c r="BB38" s="599"/>
      <c r="BC38" s="599"/>
      <c r="BD38" s="629"/>
      <c r="BE38" s="629"/>
      <c r="BF38" s="655"/>
      <c r="BG38" s="595" t="s">
        <v>268</v>
      </c>
      <c r="BH38" s="596"/>
      <c r="BI38" s="596"/>
      <c r="BJ38" s="596"/>
      <c r="BK38" s="596"/>
      <c r="BL38" s="596"/>
      <c r="BM38" s="596"/>
      <c r="BN38" s="596"/>
      <c r="BO38" s="596"/>
      <c r="BP38" s="596"/>
      <c r="BQ38" s="596"/>
      <c r="BR38" s="596"/>
      <c r="BS38" s="596"/>
      <c r="BT38" s="596"/>
      <c r="BU38" s="597"/>
      <c r="BV38" s="598">
        <v>868</v>
      </c>
      <c r="BW38" s="599"/>
      <c r="BX38" s="599"/>
      <c r="BY38" s="599"/>
      <c r="BZ38" s="599"/>
      <c r="CA38" s="599"/>
      <c r="CB38" s="608"/>
      <c r="CD38" s="595" t="s">
        <v>269</v>
      </c>
      <c r="CE38" s="596"/>
      <c r="CF38" s="596"/>
      <c r="CG38" s="596"/>
      <c r="CH38" s="596"/>
      <c r="CI38" s="596"/>
      <c r="CJ38" s="596"/>
      <c r="CK38" s="596"/>
      <c r="CL38" s="596"/>
      <c r="CM38" s="596"/>
      <c r="CN38" s="596"/>
      <c r="CO38" s="596"/>
      <c r="CP38" s="596"/>
      <c r="CQ38" s="597"/>
      <c r="CR38" s="598">
        <v>599555</v>
      </c>
      <c r="CS38" s="599"/>
      <c r="CT38" s="599"/>
      <c r="CU38" s="599"/>
      <c r="CV38" s="599"/>
      <c r="CW38" s="599"/>
      <c r="CX38" s="599"/>
      <c r="CY38" s="600"/>
      <c r="CZ38" s="603">
        <v>9.6</v>
      </c>
      <c r="DA38" s="631"/>
      <c r="DB38" s="631"/>
      <c r="DC38" s="633"/>
      <c r="DD38" s="607">
        <v>479208</v>
      </c>
      <c r="DE38" s="599"/>
      <c r="DF38" s="599"/>
      <c r="DG38" s="599"/>
      <c r="DH38" s="599"/>
      <c r="DI38" s="599"/>
      <c r="DJ38" s="599"/>
      <c r="DK38" s="600"/>
      <c r="DL38" s="607">
        <v>440283</v>
      </c>
      <c r="DM38" s="599"/>
      <c r="DN38" s="599"/>
      <c r="DO38" s="599"/>
      <c r="DP38" s="599"/>
      <c r="DQ38" s="599"/>
      <c r="DR38" s="599"/>
      <c r="DS38" s="599"/>
      <c r="DT38" s="599"/>
      <c r="DU38" s="599"/>
      <c r="DV38" s="600"/>
      <c r="DW38" s="603">
        <v>13.6</v>
      </c>
      <c r="DX38" s="631"/>
      <c r="DY38" s="631"/>
      <c r="DZ38" s="631"/>
      <c r="EA38" s="631"/>
      <c r="EB38" s="631"/>
      <c r="EC38" s="632"/>
    </row>
    <row r="39" spans="2:133" ht="11.25" customHeight="1" x14ac:dyDescent="0.15">
      <c r="B39" s="595" t="s">
        <v>270</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271</v>
      </c>
      <c r="AR39" s="665"/>
      <c r="AS39" s="665"/>
      <c r="AT39" s="665"/>
      <c r="AU39" s="665"/>
      <c r="AV39" s="665"/>
      <c r="AW39" s="665"/>
      <c r="AX39" s="665"/>
      <c r="AY39" s="666"/>
      <c r="AZ39" s="598">
        <v>247</v>
      </c>
      <c r="BA39" s="599"/>
      <c r="BB39" s="599"/>
      <c r="BC39" s="599"/>
      <c r="BD39" s="629"/>
      <c r="BE39" s="629"/>
      <c r="BF39" s="655"/>
      <c r="BG39" s="595" t="s">
        <v>272</v>
      </c>
      <c r="BH39" s="596"/>
      <c r="BI39" s="596"/>
      <c r="BJ39" s="596"/>
      <c r="BK39" s="596"/>
      <c r="BL39" s="596"/>
      <c r="BM39" s="596"/>
      <c r="BN39" s="596"/>
      <c r="BO39" s="596"/>
      <c r="BP39" s="596"/>
      <c r="BQ39" s="596"/>
      <c r="BR39" s="596"/>
      <c r="BS39" s="596"/>
      <c r="BT39" s="596"/>
      <c r="BU39" s="597"/>
      <c r="BV39" s="598">
        <v>1247</v>
      </c>
      <c r="BW39" s="599"/>
      <c r="BX39" s="599"/>
      <c r="BY39" s="599"/>
      <c r="BZ39" s="599"/>
      <c r="CA39" s="599"/>
      <c r="CB39" s="608"/>
      <c r="CD39" s="595" t="s">
        <v>273</v>
      </c>
      <c r="CE39" s="596"/>
      <c r="CF39" s="596"/>
      <c r="CG39" s="596"/>
      <c r="CH39" s="596"/>
      <c r="CI39" s="596"/>
      <c r="CJ39" s="596"/>
      <c r="CK39" s="596"/>
      <c r="CL39" s="596"/>
      <c r="CM39" s="596"/>
      <c r="CN39" s="596"/>
      <c r="CO39" s="596"/>
      <c r="CP39" s="596"/>
      <c r="CQ39" s="597"/>
      <c r="CR39" s="598">
        <v>276473</v>
      </c>
      <c r="CS39" s="629"/>
      <c r="CT39" s="629"/>
      <c r="CU39" s="629"/>
      <c r="CV39" s="629"/>
      <c r="CW39" s="629"/>
      <c r="CX39" s="629"/>
      <c r="CY39" s="630"/>
      <c r="CZ39" s="603">
        <v>4.4000000000000004</v>
      </c>
      <c r="DA39" s="631"/>
      <c r="DB39" s="631"/>
      <c r="DC39" s="633"/>
      <c r="DD39" s="607">
        <v>189372</v>
      </c>
      <c r="DE39" s="629"/>
      <c r="DF39" s="629"/>
      <c r="DG39" s="629"/>
      <c r="DH39" s="629"/>
      <c r="DI39" s="629"/>
      <c r="DJ39" s="629"/>
      <c r="DK39" s="630"/>
      <c r="DL39" s="607" t="s">
        <v>62</v>
      </c>
      <c r="DM39" s="629"/>
      <c r="DN39" s="629"/>
      <c r="DO39" s="629"/>
      <c r="DP39" s="629"/>
      <c r="DQ39" s="629"/>
      <c r="DR39" s="629"/>
      <c r="DS39" s="629"/>
      <c r="DT39" s="629"/>
      <c r="DU39" s="629"/>
      <c r="DV39" s="630"/>
      <c r="DW39" s="603" t="s">
        <v>62</v>
      </c>
      <c r="DX39" s="631"/>
      <c r="DY39" s="631"/>
      <c r="DZ39" s="631"/>
      <c r="EA39" s="631"/>
      <c r="EB39" s="631"/>
      <c r="EC39" s="632"/>
    </row>
    <row r="40" spans="2:133" ht="11.25" customHeight="1" x14ac:dyDescent="0.15">
      <c r="B40" s="595" t="s">
        <v>274</v>
      </c>
      <c r="C40" s="596"/>
      <c r="D40" s="596"/>
      <c r="E40" s="596"/>
      <c r="F40" s="596"/>
      <c r="G40" s="596"/>
      <c r="H40" s="596"/>
      <c r="I40" s="596"/>
      <c r="J40" s="596"/>
      <c r="K40" s="596"/>
      <c r="L40" s="596"/>
      <c r="M40" s="596"/>
      <c r="N40" s="596"/>
      <c r="O40" s="596"/>
      <c r="P40" s="596"/>
      <c r="Q40" s="597"/>
      <c r="R40" s="598">
        <v>13925</v>
      </c>
      <c r="S40" s="599"/>
      <c r="T40" s="599"/>
      <c r="U40" s="599"/>
      <c r="V40" s="599"/>
      <c r="W40" s="599"/>
      <c r="X40" s="599"/>
      <c r="Y40" s="600"/>
      <c r="Z40" s="601">
        <v>0.2</v>
      </c>
      <c r="AA40" s="601"/>
      <c r="AB40" s="601"/>
      <c r="AC40" s="601"/>
      <c r="AD40" s="602" t="s">
        <v>62</v>
      </c>
      <c r="AE40" s="602"/>
      <c r="AF40" s="602"/>
      <c r="AG40" s="602"/>
      <c r="AH40" s="602"/>
      <c r="AI40" s="602"/>
      <c r="AJ40" s="602"/>
      <c r="AK40" s="602"/>
      <c r="AL40" s="603" t="s">
        <v>62</v>
      </c>
      <c r="AM40" s="604"/>
      <c r="AN40" s="604"/>
      <c r="AO40" s="605"/>
      <c r="AQ40" s="664" t="s">
        <v>275</v>
      </c>
      <c r="AR40" s="665"/>
      <c r="AS40" s="665"/>
      <c r="AT40" s="665"/>
      <c r="AU40" s="665"/>
      <c r="AV40" s="665"/>
      <c r="AW40" s="665"/>
      <c r="AX40" s="665"/>
      <c r="AY40" s="666"/>
      <c r="AZ40" s="598" t="s">
        <v>62</v>
      </c>
      <c r="BA40" s="599"/>
      <c r="BB40" s="599"/>
      <c r="BC40" s="599"/>
      <c r="BD40" s="629"/>
      <c r="BE40" s="629"/>
      <c r="BF40" s="655"/>
      <c r="BG40" s="644" t="s">
        <v>276</v>
      </c>
      <c r="BH40" s="645"/>
      <c r="BI40" s="645"/>
      <c r="BJ40" s="645"/>
      <c r="BK40" s="645"/>
      <c r="BL40" s="79"/>
      <c r="BM40" s="596" t="s">
        <v>277</v>
      </c>
      <c r="BN40" s="596"/>
      <c r="BO40" s="596"/>
      <c r="BP40" s="596"/>
      <c r="BQ40" s="596"/>
      <c r="BR40" s="596"/>
      <c r="BS40" s="596"/>
      <c r="BT40" s="596"/>
      <c r="BU40" s="597"/>
      <c r="BV40" s="598">
        <v>87</v>
      </c>
      <c r="BW40" s="599"/>
      <c r="BX40" s="599"/>
      <c r="BY40" s="599"/>
      <c r="BZ40" s="599"/>
      <c r="CA40" s="599"/>
      <c r="CB40" s="608"/>
      <c r="CD40" s="595" t="s">
        <v>278</v>
      </c>
      <c r="CE40" s="596"/>
      <c r="CF40" s="596"/>
      <c r="CG40" s="596"/>
      <c r="CH40" s="596"/>
      <c r="CI40" s="596"/>
      <c r="CJ40" s="596"/>
      <c r="CK40" s="596"/>
      <c r="CL40" s="596"/>
      <c r="CM40" s="596"/>
      <c r="CN40" s="596"/>
      <c r="CO40" s="596"/>
      <c r="CP40" s="596"/>
      <c r="CQ40" s="597"/>
      <c r="CR40" s="598">
        <v>21997</v>
      </c>
      <c r="CS40" s="599"/>
      <c r="CT40" s="599"/>
      <c r="CU40" s="599"/>
      <c r="CV40" s="599"/>
      <c r="CW40" s="599"/>
      <c r="CX40" s="599"/>
      <c r="CY40" s="600"/>
      <c r="CZ40" s="603">
        <v>0.4</v>
      </c>
      <c r="DA40" s="631"/>
      <c r="DB40" s="631"/>
      <c r="DC40" s="633"/>
      <c r="DD40" s="607">
        <v>11997</v>
      </c>
      <c r="DE40" s="599"/>
      <c r="DF40" s="599"/>
      <c r="DG40" s="599"/>
      <c r="DH40" s="599"/>
      <c r="DI40" s="599"/>
      <c r="DJ40" s="599"/>
      <c r="DK40" s="600"/>
      <c r="DL40" s="607">
        <v>629</v>
      </c>
      <c r="DM40" s="599"/>
      <c r="DN40" s="599"/>
      <c r="DO40" s="599"/>
      <c r="DP40" s="599"/>
      <c r="DQ40" s="599"/>
      <c r="DR40" s="599"/>
      <c r="DS40" s="599"/>
      <c r="DT40" s="599"/>
      <c r="DU40" s="599"/>
      <c r="DV40" s="600"/>
      <c r="DW40" s="603">
        <v>0</v>
      </c>
      <c r="DX40" s="631"/>
      <c r="DY40" s="631"/>
      <c r="DZ40" s="631"/>
      <c r="EA40" s="631"/>
      <c r="EB40" s="631"/>
      <c r="EC40" s="632"/>
    </row>
    <row r="41" spans="2:133" ht="11.25" customHeight="1" x14ac:dyDescent="0.15">
      <c r="B41" s="619" t="s">
        <v>279</v>
      </c>
      <c r="C41" s="620"/>
      <c r="D41" s="620"/>
      <c r="E41" s="620"/>
      <c r="F41" s="620"/>
      <c r="G41" s="620"/>
      <c r="H41" s="620"/>
      <c r="I41" s="620"/>
      <c r="J41" s="620"/>
      <c r="K41" s="620"/>
      <c r="L41" s="620"/>
      <c r="M41" s="620"/>
      <c r="N41" s="620"/>
      <c r="O41" s="620"/>
      <c r="P41" s="620"/>
      <c r="Q41" s="621"/>
      <c r="R41" s="673">
        <v>6521397</v>
      </c>
      <c r="S41" s="674"/>
      <c r="T41" s="674"/>
      <c r="U41" s="674"/>
      <c r="V41" s="674"/>
      <c r="W41" s="674"/>
      <c r="X41" s="674"/>
      <c r="Y41" s="675"/>
      <c r="Z41" s="676">
        <v>100</v>
      </c>
      <c r="AA41" s="676"/>
      <c r="AB41" s="676"/>
      <c r="AC41" s="676"/>
      <c r="AD41" s="677">
        <v>3232745</v>
      </c>
      <c r="AE41" s="677"/>
      <c r="AF41" s="677"/>
      <c r="AG41" s="677"/>
      <c r="AH41" s="677"/>
      <c r="AI41" s="677"/>
      <c r="AJ41" s="677"/>
      <c r="AK41" s="677"/>
      <c r="AL41" s="678">
        <v>100</v>
      </c>
      <c r="AM41" s="658"/>
      <c r="AN41" s="658"/>
      <c r="AO41" s="679"/>
      <c r="AQ41" s="664" t="s">
        <v>280</v>
      </c>
      <c r="AR41" s="665"/>
      <c r="AS41" s="665"/>
      <c r="AT41" s="665"/>
      <c r="AU41" s="665"/>
      <c r="AV41" s="665"/>
      <c r="AW41" s="665"/>
      <c r="AX41" s="665"/>
      <c r="AY41" s="666"/>
      <c r="AZ41" s="598">
        <v>73872</v>
      </c>
      <c r="BA41" s="599"/>
      <c r="BB41" s="599"/>
      <c r="BC41" s="599"/>
      <c r="BD41" s="629"/>
      <c r="BE41" s="629"/>
      <c r="BF41" s="655"/>
      <c r="BG41" s="644"/>
      <c r="BH41" s="645"/>
      <c r="BI41" s="645"/>
      <c r="BJ41" s="645"/>
      <c r="BK41" s="645"/>
      <c r="BL41" s="79"/>
      <c r="BM41" s="596" t="s">
        <v>281</v>
      </c>
      <c r="BN41" s="596"/>
      <c r="BO41" s="596"/>
      <c r="BP41" s="596"/>
      <c r="BQ41" s="596"/>
      <c r="BR41" s="596"/>
      <c r="BS41" s="596"/>
      <c r="BT41" s="596"/>
      <c r="BU41" s="597"/>
      <c r="BV41" s="598" t="s">
        <v>62</v>
      </c>
      <c r="BW41" s="599"/>
      <c r="BX41" s="599"/>
      <c r="BY41" s="599"/>
      <c r="BZ41" s="599"/>
      <c r="CA41" s="599"/>
      <c r="CB41" s="608"/>
      <c r="CD41" s="595" t="s">
        <v>282</v>
      </c>
      <c r="CE41" s="596"/>
      <c r="CF41" s="596"/>
      <c r="CG41" s="596"/>
      <c r="CH41" s="596"/>
      <c r="CI41" s="596"/>
      <c r="CJ41" s="596"/>
      <c r="CK41" s="596"/>
      <c r="CL41" s="596"/>
      <c r="CM41" s="596"/>
      <c r="CN41" s="596"/>
      <c r="CO41" s="596"/>
      <c r="CP41" s="596"/>
      <c r="CQ41" s="597"/>
      <c r="CR41" s="598" t="s">
        <v>62</v>
      </c>
      <c r="CS41" s="629"/>
      <c r="CT41" s="629"/>
      <c r="CU41" s="629"/>
      <c r="CV41" s="629"/>
      <c r="CW41" s="629"/>
      <c r="CX41" s="629"/>
      <c r="CY41" s="630"/>
      <c r="CZ41" s="603" t="s">
        <v>62</v>
      </c>
      <c r="DA41" s="631"/>
      <c r="DB41" s="631"/>
      <c r="DC41" s="633"/>
      <c r="DD41" s="607" t="s">
        <v>62</v>
      </c>
      <c r="DE41" s="629"/>
      <c r="DF41" s="629"/>
      <c r="DG41" s="629"/>
      <c r="DH41" s="629"/>
      <c r="DI41" s="629"/>
      <c r="DJ41" s="629"/>
      <c r="DK41" s="630"/>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15">
      <c r="AQ42" s="680" t="s">
        <v>283</v>
      </c>
      <c r="AR42" s="681"/>
      <c r="AS42" s="681"/>
      <c r="AT42" s="681"/>
      <c r="AU42" s="681"/>
      <c r="AV42" s="681"/>
      <c r="AW42" s="681"/>
      <c r="AX42" s="681"/>
      <c r="AY42" s="682"/>
      <c r="AZ42" s="673">
        <v>285142</v>
      </c>
      <c r="BA42" s="674"/>
      <c r="BB42" s="674"/>
      <c r="BC42" s="674"/>
      <c r="BD42" s="657"/>
      <c r="BE42" s="657"/>
      <c r="BF42" s="659"/>
      <c r="BG42" s="646"/>
      <c r="BH42" s="647"/>
      <c r="BI42" s="647"/>
      <c r="BJ42" s="647"/>
      <c r="BK42" s="647"/>
      <c r="BL42" s="80"/>
      <c r="BM42" s="620" t="s">
        <v>284</v>
      </c>
      <c r="BN42" s="620"/>
      <c r="BO42" s="620"/>
      <c r="BP42" s="620"/>
      <c r="BQ42" s="620"/>
      <c r="BR42" s="620"/>
      <c r="BS42" s="620"/>
      <c r="BT42" s="620"/>
      <c r="BU42" s="621"/>
      <c r="BV42" s="673">
        <v>442</v>
      </c>
      <c r="BW42" s="674"/>
      <c r="BX42" s="674"/>
      <c r="BY42" s="674"/>
      <c r="BZ42" s="674"/>
      <c r="CA42" s="674"/>
      <c r="CB42" s="683"/>
      <c r="CD42" s="595" t="s">
        <v>285</v>
      </c>
      <c r="CE42" s="596"/>
      <c r="CF42" s="596"/>
      <c r="CG42" s="596"/>
      <c r="CH42" s="596"/>
      <c r="CI42" s="596"/>
      <c r="CJ42" s="596"/>
      <c r="CK42" s="596"/>
      <c r="CL42" s="596"/>
      <c r="CM42" s="596"/>
      <c r="CN42" s="596"/>
      <c r="CO42" s="596"/>
      <c r="CP42" s="596"/>
      <c r="CQ42" s="597"/>
      <c r="CR42" s="598">
        <v>1796489</v>
      </c>
      <c r="CS42" s="629"/>
      <c r="CT42" s="629"/>
      <c r="CU42" s="629"/>
      <c r="CV42" s="629"/>
      <c r="CW42" s="629"/>
      <c r="CX42" s="629"/>
      <c r="CY42" s="630"/>
      <c r="CZ42" s="603">
        <v>28.7</v>
      </c>
      <c r="DA42" s="631"/>
      <c r="DB42" s="631"/>
      <c r="DC42" s="633"/>
      <c r="DD42" s="607">
        <v>299193</v>
      </c>
      <c r="DE42" s="629"/>
      <c r="DF42" s="629"/>
      <c r="DG42" s="629"/>
      <c r="DH42" s="629"/>
      <c r="DI42" s="629"/>
      <c r="DJ42" s="629"/>
      <c r="DK42" s="630"/>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15">
      <c r="B43" s="73" t="s">
        <v>286</v>
      </c>
      <c r="CD43" s="595" t="s">
        <v>287</v>
      </c>
      <c r="CE43" s="596"/>
      <c r="CF43" s="596"/>
      <c r="CG43" s="596"/>
      <c r="CH43" s="596"/>
      <c r="CI43" s="596"/>
      <c r="CJ43" s="596"/>
      <c r="CK43" s="596"/>
      <c r="CL43" s="596"/>
      <c r="CM43" s="596"/>
      <c r="CN43" s="596"/>
      <c r="CO43" s="596"/>
      <c r="CP43" s="596"/>
      <c r="CQ43" s="597"/>
      <c r="CR43" s="598">
        <v>2852</v>
      </c>
      <c r="CS43" s="629"/>
      <c r="CT43" s="629"/>
      <c r="CU43" s="629"/>
      <c r="CV43" s="629"/>
      <c r="CW43" s="629"/>
      <c r="CX43" s="629"/>
      <c r="CY43" s="630"/>
      <c r="CZ43" s="603">
        <v>0</v>
      </c>
      <c r="DA43" s="631"/>
      <c r="DB43" s="631"/>
      <c r="DC43" s="633"/>
      <c r="DD43" s="607">
        <v>2852</v>
      </c>
      <c r="DE43" s="629"/>
      <c r="DF43" s="629"/>
      <c r="DG43" s="629"/>
      <c r="DH43" s="629"/>
      <c r="DI43" s="629"/>
      <c r="DJ43" s="629"/>
      <c r="DK43" s="630"/>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15">
      <c r="B44" s="684" t="s">
        <v>288</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235</v>
      </c>
      <c r="CE44" s="637"/>
      <c r="CF44" s="595" t="s">
        <v>289</v>
      </c>
      <c r="CG44" s="596"/>
      <c r="CH44" s="596"/>
      <c r="CI44" s="596"/>
      <c r="CJ44" s="596"/>
      <c r="CK44" s="596"/>
      <c r="CL44" s="596"/>
      <c r="CM44" s="596"/>
      <c r="CN44" s="596"/>
      <c r="CO44" s="596"/>
      <c r="CP44" s="596"/>
      <c r="CQ44" s="597"/>
      <c r="CR44" s="598">
        <v>1389572</v>
      </c>
      <c r="CS44" s="599"/>
      <c r="CT44" s="599"/>
      <c r="CU44" s="599"/>
      <c r="CV44" s="599"/>
      <c r="CW44" s="599"/>
      <c r="CX44" s="599"/>
      <c r="CY44" s="600"/>
      <c r="CZ44" s="603">
        <v>22.2</v>
      </c>
      <c r="DA44" s="604"/>
      <c r="DB44" s="604"/>
      <c r="DC44" s="610"/>
      <c r="DD44" s="607">
        <v>81311</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15">
      <c r="B45" s="684" t="s">
        <v>290</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291</v>
      </c>
      <c r="CG45" s="596"/>
      <c r="CH45" s="596"/>
      <c r="CI45" s="596"/>
      <c r="CJ45" s="596"/>
      <c r="CK45" s="596"/>
      <c r="CL45" s="596"/>
      <c r="CM45" s="596"/>
      <c r="CN45" s="596"/>
      <c r="CO45" s="596"/>
      <c r="CP45" s="596"/>
      <c r="CQ45" s="597"/>
      <c r="CR45" s="598">
        <v>1015116</v>
      </c>
      <c r="CS45" s="629"/>
      <c r="CT45" s="629"/>
      <c r="CU45" s="629"/>
      <c r="CV45" s="629"/>
      <c r="CW45" s="629"/>
      <c r="CX45" s="629"/>
      <c r="CY45" s="630"/>
      <c r="CZ45" s="603">
        <v>16.2</v>
      </c>
      <c r="DA45" s="631"/>
      <c r="DB45" s="631"/>
      <c r="DC45" s="633"/>
      <c r="DD45" s="607">
        <v>3540</v>
      </c>
      <c r="DE45" s="629"/>
      <c r="DF45" s="629"/>
      <c r="DG45" s="629"/>
      <c r="DH45" s="629"/>
      <c r="DI45" s="629"/>
      <c r="DJ45" s="629"/>
      <c r="DK45" s="630"/>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15">
      <c r="B46" s="84"/>
      <c r="CD46" s="638"/>
      <c r="CE46" s="639"/>
      <c r="CF46" s="595" t="s">
        <v>292</v>
      </c>
      <c r="CG46" s="596"/>
      <c r="CH46" s="596"/>
      <c r="CI46" s="596"/>
      <c r="CJ46" s="596"/>
      <c r="CK46" s="596"/>
      <c r="CL46" s="596"/>
      <c r="CM46" s="596"/>
      <c r="CN46" s="596"/>
      <c r="CO46" s="596"/>
      <c r="CP46" s="596"/>
      <c r="CQ46" s="597"/>
      <c r="CR46" s="598">
        <v>353330</v>
      </c>
      <c r="CS46" s="599"/>
      <c r="CT46" s="599"/>
      <c r="CU46" s="599"/>
      <c r="CV46" s="599"/>
      <c r="CW46" s="599"/>
      <c r="CX46" s="599"/>
      <c r="CY46" s="600"/>
      <c r="CZ46" s="603">
        <v>5.6</v>
      </c>
      <c r="DA46" s="604"/>
      <c r="DB46" s="604"/>
      <c r="DC46" s="610"/>
      <c r="DD46" s="607">
        <v>76153</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15">
      <c r="B47" s="84"/>
      <c r="CD47" s="638"/>
      <c r="CE47" s="639"/>
      <c r="CF47" s="595" t="s">
        <v>293</v>
      </c>
      <c r="CG47" s="596"/>
      <c r="CH47" s="596"/>
      <c r="CI47" s="596"/>
      <c r="CJ47" s="596"/>
      <c r="CK47" s="596"/>
      <c r="CL47" s="596"/>
      <c r="CM47" s="596"/>
      <c r="CN47" s="596"/>
      <c r="CO47" s="596"/>
      <c r="CP47" s="596"/>
      <c r="CQ47" s="597"/>
      <c r="CR47" s="598">
        <v>406917</v>
      </c>
      <c r="CS47" s="629"/>
      <c r="CT47" s="629"/>
      <c r="CU47" s="629"/>
      <c r="CV47" s="629"/>
      <c r="CW47" s="629"/>
      <c r="CX47" s="629"/>
      <c r="CY47" s="630"/>
      <c r="CZ47" s="603">
        <v>6.5</v>
      </c>
      <c r="DA47" s="631"/>
      <c r="DB47" s="631"/>
      <c r="DC47" s="633"/>
      <c r="DD47" s="607">
        <v>217882</v>
      </c>
      <c r="DE47" s="629"/>
      <c r="DF47" s="629"/>
      <c r="DG47" s="629"/>
      <c r="DH47" s="629"/>
      <c r="DI47" s="629"/>
      <c r="DJ47" s="629"/>
      <c r="DK47" s="630"/>
      <c r="DL47" s="667"/>
      <c r="DM47" s="668"/>
      <c r="DN47" s="668"/>
      <c r="DO47" s="668"/>
      <c r="DP47" s="668"/>
      <c r="DQ47" s="668"/>
      <c r="DR47" s="668"/>
      <c r="DS47" s="668"/>
      <c r="DT47" s="668"/>
      <c r="DU47" s="668"/>
      <c r="DV47" s="669"/>
      <c r="DW47" s="670"/>
      <c r="DX47" s="671"/>
      <c r="DY47" s="671"/>
      <c r="DZ47" s="671"/>
      <c r="EA47" s="671"/>
      <c r="EB47" s="671"/>
      <c r="EC47" s="672"/>
    </row>
    <row r="48" spans="2:133" x14ac:dyDescent="0.15">
      <c r="B48" s="84"/>
      <c r="CD48" s="640"/>
      <c r="CE48" s="641"/>
      <c r="CF48" s="595" t="s">
        <v>294</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15">
      <c r="B49" s="84"/>
      <c r="CD49" s="619" t="s">
        <v>295</v>
      </c>
      <c r="CE49" s="620"/>
      <c r="CF49" s="620"/>
      <c r="CG49" s="620"/>
      <c r="CH49" s="620"/>
      <c r="CI49" s="620"/>
      <c r="CJ49" s="620"/>
      <c r="CK49" s="620"/>
      <c r="CL49" s="620"/>
      <c r="CM49" s="620"/>
      <c r="CN49" s="620"/>
      <c r="CO49" s="620"/>
      <c r="CP49" s="620"/>
      <c r="CQ49" s="621"/>
      <c r="CR49" s="673">
        <v>6267760</v>
      </c>
      <c r="CS49" s="657"/>
      <c r="CT49" s="657"/>
      <c r="CU49" s="657"/>
      <c r="CV49" s="657"/>
      <c r="CW49" s="657"/>
      <c r="CX49" s="657"/>
      <c r="CY49" s="686"/>
      <c r="CZ49" s="678">
        <v>100</v>
      </c>
      <c r="DA49" s="687"/>
      <c r="DB49" s="687"/>
      <c r="DC49" s="688"/>
      <c r="DD49" s="689">
        <v>3839616</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LTHbXkW7ONFkmO7clAja39H6vNU6wLrXSkUNsQujQq8RJSIkGwR728zf5P0W1x9s1kh5xCpe5AjW8SM4RfyPlQ==" saltValue="HVwnnc1AftWuJl0sYjopM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10" t="s">
        <v>296</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1" t="s">
        <v>297</v>
      </c>
      <c r="DK2" s="712"/>
      <c r="DL2" s="712"/>
      <c r="DM2" s="712"/>
      <c r="DN2" s="712"/>
      <c r="DO2" s="713"/>
      <c r="DP2" s="87"/>
      <c r="DQ2" s="711" t="s">
        <v>298</v>
      </c>
      <c r="DR2" s="712"/>
      <c r="DS2" s="712"/>
      <c r="DT2" s="712"/>
      <c r="DU2" s="712"/>
      <c r="DV2" s="712"/>
      <c r="DW2" s="712"/>
      <c r="DX2" s="712"/>
      <c r="DY2" s="712"/>
      <c r="DZ2" s="713"/>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714" t="s">
        <v>299</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91"/>
      <c r="BA4" s="91"/>
      <c r="BB4" s="91"/>
      <c r="BC4" s="91"/>
      <c r="BD4" s="91"/>
      <c r="BE4" s="92"/>
      <c r="BF4" s="92"/>
      <c r="BG4" s="92"/>
      <c r="BH4" s="92"/>
      <c r="BI4" s="92"/>
      <c r="BJ4" s="92"/>
      <c r="BK4" s="92"/>
      <c r="BL4" s="92"/>
      <c r="BM4" s="92"/>
      <c r="BN4" s="92"/>
      <c r="BO4" s="92"/>
      <c r="BP4" s="92"/>
      <c r="BQ4" s="715" t="s">
        <v>300</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94"/>
    </row>
    <row r="5" spans="1:131" s="95" customFormat="1" ht="26.25" customHeight="1" x14ac:dyDescent="0.15">
      <c r="A5" s="704" t="s">
        <v>301</v>
      </c>
      <c r="B5" s="705"/>
      <c r="C5" s="705"/>
      <c r="D5" s="705"/>
      <c r="E5" s="705"/>
      <c r="F5" s="705"/>
      <c r="G5" s="705"/>
      <c r="H5" s="705"/>
      <c r="I5" s="705"/>
      <c r="J5" s="705"/>
      <c r="K5" s="705"/>
      <c r="L5" s="705"/>
      <c r="M5" s="705"/>
      <c r="N5" s="705"/>
      <c r="O5" s="705"/>
      <c r="P5" s="706"/>
      <c r="Q5" s="700" t="s">
        <v>302</v>
      </c>
      <c r="R5" s="696"/>
      <c r="S5" s="696"/>
      <c r="T5" s="696"/>
      <c r="U5" s="697"/>
      <c r="V5" s="700" t="s">
        <v>303</v>
      </c>
      <c r="W5" s="696"/>
      <c r="X5" s="696"/>
      <c r="Y5" s="696"/>
      <c r="Z5" s="697"/>
      <c r="AA5" s="700" t="s">
        <v>304</v>
      </c>
      <c r="AB5" s="696"/>
      <c r="AC5" s="696"/>
      <c r="AD5" s="696"/>
      <c r="AE5" s="696"/>
      <c r="AF5" s="716" t="s">
        <v>305</v>
      </c>
      <c r="AG5" s="696"/>
      <c r="AH5" s="696"/>
      <c r="AI5" s="696"/>
      <c r="AJ5" s="702"/>
      <c r="AK5" s="696" t="s">
        <v>306</v>
      </c>
      <c r="AL5" s="696"/>
      <c r="AM5" s="696"/>
      <c r="AN5" s="696"/>
      <c r="AO5" s="697"/>
      <c r="AP5" s="700" t="s">
        <v>307</v>
      </c>
      <c r="AQ5" s="696"/>
      <c r="AR5" s="696"/>
      <c r="AS5" s="696"/>
      <c r="AT5" s="697"/>
      <c r="AU5" s="700" t="s">
        <v>308</v>
      </c>
      <c r="AV5" s="696"/>
      <c r="AW5" s="696"/>
      <c r="AX5" s="696"/>
      <c r="AY5" s="702"/>
      <c r="AZ5" s="91"/>
      <c r="BA5" s="91"/>
      <c r="BB5" s="91"/>
      <c r="BC5" s="91"/>
      <c r="BD5" s="91"/>
      <c r="BE5" s="92"/>
      <c r="BF5" s="92"/>
      <c r="BG5" s="92"/>
      <c r="BH5" s="92"/>
      <c r="BI5" s="92"/>
      <c r="BJ5" s="92"/>
      <c r="BK5" s="92"/>
      <c r="BL5" s="92"/>
      <c r="BM5" s="92"/>
      <c r="BN5" s="92"/>
      <c r="BO5" s="92"/>
      <c r="BP5" s="92"/>
      <c r="BQ5" s="704" t="s">
        <v>309</v>
      </c>
      <c r="BR5" s="705"/>
      <c r="BS5" s="705"/>
      <c r="BT5" s="705"/>
      <c r="BU5" s="705"/>
      <c r="BV5" s="705"/>
      <c r="BW5" s="705"/>
      <c r="BX5" s="705"/>
      <c r="BY5" s="705"/>
      <c r="BZ5" s="705"/>
      <c r="CA5" s="705"/>
      <c r="CB5" s="705"/>
      <c r="CC5" s="705"/>
      <c r="CD5" s="705"/>
      <c r="CE5" s="705"/>
      <c r="CF5" s="705"/>
      <c r="CG5" s="706"/>
      <c r="CH5" s="700" t="s">
        <v>310</v>
      </c>
      <c r="CI5" s="696"/>
      <c r="CJ5" s="696"/>
      <c r="CK5" s="696"/>
      <c r="CL5" s="697"/>
      <c r="CM5" s="700" t="s">
        <v>311</v>
      </c>
      <c r="CN5" s="696"/>
      <c r="CO5" s="696"/>
      <c r="CP5" s="696"/>
      <c r="CQ5" s="697"/>
      <c r="CR5" s="700" t="s">
        <v>312</v>
      </c>
      <c r="CS5" s="696"/>
      <c r="CT5" s="696"/>
      <c r="CU5" s="696"/>
      <c r="CV5" s="697"/>
      <c r="CW5" s="700" t="s">
        <v>313</v>
      </c>
      <c r="CX5" s="696"/>
      <c r="CY5" s="696"/>
      <c r="CZ5" s="696"/>
      <c r="DA5" s="697"/>
      <c r="DB5" s="700" t="s">
        <v>314</v>
      </c>
      <c r="DC5" s="696"/>
      <c r="DD5" s="696"/>
      <c r="DE5" s="696"/>
      <c r="DF5" s="697"/>
      <c r="DG5" s="749" t="s">
        <v>315</v>
      </c>
      <c r="DH5" s="750"/>
      <c r="DI5" s="750"/>
      <c r="DJ5" s="750"/>
      <c r="DK5" s="751"/>
      <c r="DL5" s="749" t="s">
        <v>316</v>
      </c>
      <c r="DM5" s="750"/>
      <c r="DN5" s="750"/>
      <c r="DO5" s="750"/>
      <c r="DP5" s="751"/>
      <c r="DQ5" s="700" t="s">
        <v>317</v>
      </c>
      <c r="DR5" s="696"/>
      <c r="DS5" s="696"/>
      <c r="DT5" s="696"/>
      <c r="DU5" s="697"/>
      <c r="DV5" s="700" t="s">
        <v>308</v>
      </c>
      <c r="DW5" s="696"/>
      <c r="DX5" s="696"/>
      <c r="DY5" s="696"/>
      <c r="DZ5" s="702"/>
      <c r="EA5" s="94"/>
    </row>
    <row r="6" spans="1:131" s="95" customFormat="1" ht="26.25" customHeight="1" thickBot="1" x14ac:dyDescent="0.2">
      <c r="A6" s="707"/>
      <c r="B6" s="708"/>
      <c r="C6" s="708"/>
      <c r="D6" s="708"/>
      <c r="E6" s="708"/>
      <c r="F6" s="708"/>
      <c r="G6" s="708"/>
      <c r="H6" s="708"/>
      <c r="I6" s="708"/>
      <c r="J6" s="708"/>
      <c r="K6" s="708"/>
      <c r="L6" s="708"/>
      <c r="M6" s="708"/>
      <c r="N6" s="708"/>
      <c r="O6" s="708"/>
      <c r="P6" s="709"/>
      <c r="Q6" s="701"/>
      <c r="R6" s="698"/>
      <c r="S6" s="698"/>
      <c r="T6" s="698"/>
      <c r="U6" s="699"/>
      <c r="V6" s="701"/>
      <c r="W6" s="698"/>
      <c r="X6" s="698"/>
      <c r="Y6" s="698"/>
      <c r="Z6" s="699"/>
      <c r="AA6" s="701"/>
      <c r="AB6" s="698"/>
      <c r="AC6" s="698"/>
      <c r="AD6" s="698"/>
      <c r="AE6" s="698"/>
      <c r="AF6" s="717"/>
      <c r="AG6" s="698"/>
      <c r="AH6" s="698"/>
      <c r="AI6" s="698"/>
      <c r="AJ6" s="703"/>
      <c r="AK6" s="698"/>
      <c r="AL6" s="698"/>
      <c r="AM6" s="698"/>
      <c r="AN6" s="698"/>
      <c r="AO6" s="699"/>
      <c r="AP6" s="701"/>
      <c r="AQ6" s="698"/>
      <c r="AR6" s="698"/>
      <c r="AS6" s="698"/>
      <c r="AT6" s="699"/>
      <c r="AU6" s="701"/>
      <c r="AV6" s="698"/>
      <c r="AW6" s="698"/>
      <c r="AX6" s="698"/>
      <c r="AY6" s="703"/>
      <c r="AZ6" s="91"/>
      <c r="BA6" s="91"/>
      <c r="BB6" s="91"/>
      <c r="BC6" s="91"/>
      <c r="BD6" s="91"/>
      <c r="BE6" s="92"/>
      <c r="BF6" s="92"/>
      <c r="BG6" s="92"/>
      <c r="BH6" s="92"/>
      <c r="BI6" s="92"/>
      <c r="BJ6" s="92"/>
      <c r="BK6" s="92"/>
      <c r="BL6" s="92"/>
      <c r="BM6" s="92"/>
      <c r="BN6" s="92"/>
      <c r="BO6" s="92"/>
      <c r="BP6" s="92"/>
      <c r="BQ6" s="707"/>
      <c r="BR6" s="708"/>
      <c r="BS6" s="708"/>
      <c r="BT6" s="708"/>
      <c r="BU6" s="708"/>
      <c r="BV6" s="708"/>
      <c r="BW6" s="708"/>
      <c r="BX6" s="708"/>
      <c r="BY6" s="708"/>
      <c r="BZ6" s="708"/>
      <c r="CA6" s="708"/>
      <c r="CB6" s="708"/>
      <c r="CC6" s="708"/>
      <c r="CD6" s="708"/>
      <c r="CE6" s="708"/>
      <c r="CF6" s="708"/>
      <c r="CG6" s="709"/>
      <c r="CH6" s="701"/>
      <c r="CI6" s="698"/>
      <c r="CJ6" s="698"/>
      <c r="CK6" s="698"/>
      <c r="CL6" s="699"/>
      <c r="CM6" s="701"/>
      <c r="CN6" s="698"/>
      <c r="CO6" s="698"/>
      <c r="CP6" s="698"/>
      <c r="CQ6" s="699"/>
      <c r="CR6" s="701"/>
      <c r="CS6" s="698"/>
      <c r="CT6" s="698"/>
      <c r="CU6" s="698"/>
      <c r="CV6" s="699"/>
      <c r="CW6" s="701"/>
      <c r="CX6" s="698"/>
      <c r="CY6" s="698"/>
      <c r="CZ6" s="698"/>
      <c r="DA6" s="699"/>
      <c r="DB6" s="701"/>
      <c r="DC6" s="698"/>
      <c r="DD6" s="698"/>
      <c r="DE6" s="698"/>
      <c r="DF6" s="699"/>
      <c r="DG6" s="752"/>
      <c r="DH6" s="753"/>
      <c r="DI6" s="753"/>
      <c r="DJ6" s="753"/>
      <c r="DK6" s="754"/>
      <c r="DL6" s="752"/>
      <c r="DM6" s="753"/>
      <c r="DN6" s="753"/>
      <c r="DO6" s="753"/>
      <c r="DP6" s="754"/>
      <c r="DQ6" s="701"/>
      <c r="DR6" s="698"/>
      <c r="DS6" s="698"/>
      <c r="DT6" s="698"/>
      <c r="DU6" s="699"/>
      <c r="DV6" s="701"/>
      <c r="DW6" s="698"/>
      <c r="DX6" s="698"/>
      <c r="DY6" s="698"/>
      <c r="DZ6" s="703"/>
      <c r="EA6" s="94"/>
    </row>
    <row r="7" spans="1:131" s="95" customFormat="1" ht="26.25" customHeight="1" thickTop="1" x14ac:dyDescent="0.15">
      <c r="A7" s="96">
        <v>1</v>
      </c>
      <c r="B7" s="735" t="s">
        <v>318</v>
      </c>
      <c r="C7" s="736"/>
      <c r="D7" s="736"/>
      <c r="E7" s="736"/>
      <c r="F7" s="736"/>
      <c r="G7" s="736"/>
      <c r="H7" s="736"/>
      <c r="I7" s="736"/>
      <c r="J7" s="736"/>
      <c r="K7" s="736"/>
      <c r="L7" s="736"/>
      <c r="M7" s="736"/>
      <c r="N7" s="736"/>
      <c r="O7" s="736"/>
      <c r="P7" s="737"/>
      <c r="Q7" s="738">
        <v>6687</v>
      </c>
      <c r="R7" s="739"/>
      <c r="S7" s="739"/>
      <c r="T7" s="739"/>
      <c r="U7" s="739"/>
      <c r="V7" s="739">
        <v>6433</v>
      </c>
      <c r="W7" s="739"/>
      <c r="X7" s="739"/>
      <c r="Y7" s="739"/>
      <c r="Z7" s="739"/>
      <c r="AA7" s="739">
        <v>254</v>
      </c>
      <c r="AB7" s="739"/>
      <c r="AC7" s="739"/>
      <c r="AD7" s="739"/>
      <c r="AE7" s="740"/>
      <c r="AF7" s="741">
        <v>166</v>
      </c>
      <c r="AG7" s="742"/>
      <c r="AH7" s="742"/>
      <c r="AI7" s="742"/>
      <c r="AJ7" s="743"/>
      <c r="AK7" s="744">
        <v>163</v>
      </c>
      <c r="AL7" s="745"/>
      <c r="AM7" s="745"/>
      <c r="AN7" s="745"/>
      <c r="AO7" s="745"/>
      <c r="AP7" s="745">
        <v>6462</v>
      </c>
      <c r="AQ7" s="745"/>
      <c r="AR7" s="745"/>
      <c r="AS7" s="745"/>
      <c r="AT7" s="745"/>
      <c r="AU7" s="746"/>
      <c r="AV7" s="746"/>
      <c r="AW7" s="746"/>
      <c r="AX7" s="746"/>
      <c r="AY7" s="747"/>
      <c r="AZ7" s="91"/>
      <c r="BA7" s="91"/>
      <c r="BB7" s="91"/>
      <c r="BC7" s="91"/>
      <c r="BD7" s="91"/>
      <c r="BE7" s="92"/>
      <c r="BF7" s="92"/>
      <c r="BG7" s="92"/>
      <c r="BH7" s="92"/>
      <c r="BI7" s="92"/>
      <c r="BJ7" s="92"/>
      <c r="BK7" s="92"/>
      <c r="BL7" s="92"/>
      <c r="BM7" s="92"/>
      <c r="BN7" s="92"/>
      <c r="BO7" s="92"/>
      <c r="BP7" s="92"/>
      <c r="BQ7" s="96">
        <v>1</v>
      </c>
      <c r="BR7" s="97"/>
      <c r="BS7" s="721" t="s">
        <v>319</v>
      </c>
      <c r="BT7" s="722"/>
      <c r="BU7" s="722"/>
      <c r="BV7" s="722"/>
      <c r="BW7" s="722"/>
      <c r="BX7" s="722"/>
      <c r="BY7" s="722"/>
      <c r="BZ7" s="722"/>
      <c r="CA7" s="722"/>
      <c r="CB7" s="722"/>
      <c r="CC7" s="722"/>
      <c r="CD7" s="722"/>
      <c r="CE7" s="722"/>
      <c r="CF7" s="722"/>
      <c r="CG7" s="748"/>
      <c r="CH7" s="718">
        <v>-7</v>
      </c>
      <c r="CI7" s="719"/>
      <c r="CJ7" s="719"/>
      <c r="CK7" s="719"/>
      <c r="CL7" s="720"/>
      <c r="CM7" s="718">
        <v>25</v>
      </c>
      <c r="CN7" s="719"/>
      <c r="CO7" s="719"/>
      <c r="CP7" s="719"/>
      <c r="CQ7" s="720"/>
      <c r="CR7" s="718">
        <v>7</v>
      </c>
      <c r="CS7" s="719"/>
      <c r="CT7" s="719"/>
      <c r="CU7" s="719"/>
      <c r="CV7" s="720"/>
      <c r="CW7" s="718">
        <v>8</v>
      </c>
      <c r="CX7" s="719"/>
      <c r="CY7" s="719"/>
      <c r="CZ7" s="719"/>
      <c r="DA7" s="720"/>
      <c r="DB7" s="718" t="s">
        <v>320</v>
      </c>
      <c r="DC7" s="719"/>
      <c r="DD7" s="719"/>
      <c r="DE7" s="719"/>
      <c r="DF7" s="720"/>
      <c r="DG7" s="718" t="s">
        <v>320</v>
      </c>
      <c r="DH7" s="719"/>
      <c r="DI7" s="719"/>
      <c r="DJ7" s="719"/>
      <c r="DK7" s="720"/>
      <c r="DL7" s="718" t="s">
        <v>320</v>
      </c>
      <c r="DM7" s="719"/>
      <c r="DN7" s="719"/>
      <c r="DO7" s="719"/>
      <c r="DP7" s="720"/>
      <c r="DQ7" s="718" t="s">
        <v>320</v>
      </c>
      <c r="DR7" s="719"/>
      <c r="DS7" s="719"/>
      <c r="DT7" s="719"/>
      <c r="DU7" s="720"/>
      <c r="DV7" s="721"/>
      <c r="DW7" s="722"/>
      <c r="DX7" s="722"/>
      <c r="DY7" s="722"/>
      <c r="DZ7" s="723"/>
      <c r="EA7" s="94"/>
    </row>
    <row r="8" spans="1:131" s="95" customFormat="1" ht="26.25" customHeight="1" x14ac:dyDescent="0.15">
      <c r="A8" s="98">
        <v>2</v>
      </c>
      <c r="B8" s="724"/>
      <c r="C8" s="725"/>
      <c r="D8" s="725"/>
      <c r="E8" s="725"/>
      <c r="F8" s="725"/>
      <c r="G8" s="725"/>
      <c r="H8" s="725"/>
      <c r="I8" s="725"/>
      <c r="J8" s="725"/>
      <c r="K8" s="725"/>
      <c r="L8" s="725"/>
      <c r="M8" s="725"/>
      <c r="N8" s="725"/>
      <c r="O8" s="725"/>
      <c r="P8" s="726"/>
      <c r="Q8" s="727"/>
      <c r="R8" s="728"/>
      <c r="S8" s="728"/>
      <c r="T8" s="728"/>
      <c r="U8" s="728"/>
      <c r="V8" s="728"/>
      <c r="W8" s="728"/>
      <c r="X8" s="728"/>
      <c r="Y8" s="728"/>
      <c r="Z8" s="728"/>
      <c r="AA8" s="728"/>
      <c r="AB8" s="728"/>
      <c r="AC8" s="728"/>
      <c r="AD8" s="728"/>
      <c r="AE8" s="729"/>
      <c r="AF8" s="730"/>
      <c r="AG8" s="731"/>
      <c r="AH8" s="731"/>
      <c r="AI8" s="731"/>
      <c r="AJ8" s="732"/>
      <c r="AK8" s="733"/>
      <c r="AL8" s="734"/>
      <c r="AM8" s="734"/>
      <c r="AN8" s="734"/>
      <c r="AO8" s="734"/>
      <c r="AP8" s="734"/>
      <c r="AQ8" s="734"/>
      <c r="AR8" s="734"/>
      <c r="AS8" s="734"/>
      <c r="AT8" s="734"/>
      <c r="AU8" s="755"/>
      <c r="AV8" s="755"/>
      <c r="AW8" s="755"/>
      <c r="AX8" s="755"/>
      <c r="AY8" s="756"/>
      <c r="AZ8" s="91"/>
      <c r="BA8" s="91"/>
      <c r="BB8" s="91"/>
      <c r="BC8" s="91"/>
      <c r="BD8" s="91"/>
      <c r="BE8" s="92"/>
      <c r="BF8" s="92"/>
      <c r="BG8" s="92"/>
      <c r="BH8" s="92"/>
      <c r="BI8" s="92"/>
      <c r="BJ8" s="92"/>
      <c r="BK8" s="92"/>
      <c r="BL8" s="92"/>
      <c r="BM8" s="92"/>
      <c r="BN8" s="92"/>
      <c r="BO8" s="92"/>
      <c r="BP8" s="92"/>
      <c r="BQ8" s="98">
        <v>2</v>
      </c>
      <c r="BR8" s="99"/>
      <c r="BS8" s="757"/>
      <c r="BT8" s="758"/>
      <c r="BU8" s="758"/>
      <c r="BV8" s="758"/>
      <c r="BW8" s="758"/>
      <c r="BX8" s="758"/>
      <c r="BY8" s="758"/>
      <c r="BZ8" s="758"/>
      <c r="CA8" s="758"/>
      <c r="CB8" s="758"/>
      <c r="CC8" s="758"/>
      <c r="CD8" s="758"/>
      <c r="CE8" s="758"/>
      <c r="CF8" s="758"/>
      <c r="CG8" s="759"/>
      <c r="CH8" s="760"/>
      <c r="CI8" s="761"/>
      <c r="CJ8" s="761"/>
      <c r="CK8" s="761"/>
      <c r="CL8" s="762"/>
      <c r="CM8" s="760"/>
      <c r="CN8" s="761"/>
      <c r="CO8" s="761"/>
      <c r="CP8" s="761"/>
      <c r="CQ8" s="762"/>
      <c r="CR8" s="760"/>
      <c r="CS8" s="761"/>
      <c r="CT8" s="761"/>
      <c r="CU8" s="761"/>
      <c r="CV8" s="762"/>
      <c r="CW8" s="760"/>
      <c r="CX8" s="761"/>
      <c r="CY8" s="761"/>
      <c r="CZ8" s="761"/>
      <c r="DA8" s="762"/>
      <c r="DB8" s="760"/>
      <c r="DC8" s="761"/>
      <c r="DD8" s="761"/>
      <c r="DE8" s="761"/>
      <c r="DF8" s="762"/>
      <c r="DG8" s="760"/>
      <c r="DH8" s="761"/>
      <c r="DI8" s="761"/>
      <c r="DJ8" s="761"/>
      <c r="DK8" s="762"/>
      <c r="DL8" s="760"/>
      <c r="DM8" s="761"/>
      <c r="DN8" s="761"/>
      <c r="DO8" s="761"/>
      <c r="DP8" s="762"/>
      <c r="DQ8" s="760"/>
      <c r="DR8" s="761"/>
      <c r="DS8" s="761"/>
      <c r="DT8" s="761"/>
      <c r="DU8" s="762"/>
      <c r="DV8" s="757"/>
      <c r="DW8" s="758"/>
      <c r="DX8" s="758"/>
      <c r="DY8" s="758"/>
      <c r="DZ8" s="763"/>
      <c r="EA8" s="94"/>
    </row>
    <row r="9" spans="1:131" s="95" customFormat="1" ht="26.25" customHeight="1" x14ac:dyDescent="0.15">
      <c r="A9" s="98">
        <v>3</v>
      </c>
      <c r="B9" s="724"/>
      <c r="C9" s="725"/>
      <c r="D9" s="725"/>
      <c r="E9" s="725"/>
      <c r="F9" s="725"/>
      <c r="G9" s="725"/>
      <c r="H9" s="725"/>
      <c r="I9" s="725"/>
      <c r="J9" s="725"/>
      <c r="K9" s="725"/>
      <c r="L9" s="725"/>
      <c r="M9" s="725"/>
      <c r="N9" s="725"/>
      <c r="O9" s="725"/>
      <c r="P9" s="726"/>
      <c r="Q9" s="727"/>
      <c r="R9" s="728"/>
      <c r="S9" s="728"/>
      <c r="T9" s="728"/>
      <c r="U9" s="728"/>
      <c r="V9" s="728"/>
      <c r="W9" s="728"/>
      <c r="X9" s="728"/>
      <c r="Y9" s="728"/>
      <c r="Z9" s="728"/>
      <c r="AA9" s="728"/>
      <c r="AB9" s="728"/>
      <c r="AC9" s="728"/>
      <c r="AD9" s="728"/>
      <c r="AE9" s="729"/>
      <c r="AF9" s="730"/>
      <c r="AG9" s="731"/>
      <c r="AH9" s="731"/>
      <c r="AI9" s="731"/>
      <c r="AJ9" s="732"/>
      <c r="AK9" s="733"/>
      <c r="AL9" s="734"/>
      <c r="AM9" s="734"/>
      <c r="AN9" s="734"/>
      <c r="AO9" s="734"/>
      <c r="AP9" s="734"/>
      <c r="AQ9" s="734"/>
      <c r="AR9" s="734"/>
      <c r="AS9" s="734"/>
      <c r="AT9" s="734"/>
      <c r="AU9" s="755"/>
      <c r="AV9" s="755"/>
      <c r="AW9" s="755"/>
      <c r="AX9" s="755"/>
      <c r="AY9" s="756"/>
      <c r="AZ9" s="91"/>
      <c r="BA9" s="91"/>
      <c r="BB9" s="91"/>
      <c r="BC9" s="91"/>
      <c r="BD9" s="91"/>
      <c r="BE9" s="92"/>
      <c r="BF9" s="92"/>
      <c r="BG9" s="92"/>
      <c r="BH9" s="92"/>
      <c r="BI9" s="92"/>
      <c r="BJ9" s="92"/>
      <c r="BK9" s="92"/>
      <c r="BL9" s="92"/>
      <c r="BM9" s="92"/>
      <c r="BN9" s="92"/>
      <c r="BO9" s="92"/>
      <c r="BP9" s="92"/>
      <c r="BQ9" s="98">
        <v>3</v>
      </c>
      <c r="BR9" s="99"/>
      <c r="BS9" s="757"/>
      <c r="BT9" s="758"/>
      <c r="BU9" s="758"/>
      <c r="BV9" s="758"/>
      <c r="BW9" s="758"/>
      <c r="BX9" s="758"/>
      <c r="BY9" s="758"/>
      <c r="BZ9" s="758"/>
      <c r="CA9" s="758"/>
      <c r="CB9" s="758"/>
      <c r="CC9" s="758"/>
      <c r="CD9" s="758"/>
      <c r="CE9" s="758"/>
      <c r="CF9" s="758"/>
      <c r="CG9" s="759"/>
      <c r="CH9" s="760"/>
      <c r="CI9" s="761"/>
      <c r="CJ9" s="761"/>
      <c r="CK9" s="761"/>
      <c r="CL9" s="762"/>
      <c r="CM9" s="760"/>
      <c r="CN9" s="761"/>
      <c r="CO9" s="761"/>
      <c r="CP9" s="761"/>
      <c r="CQ9" s="762"/>
      <c r="CR9" s="760"/>
      <c r="CS9" s="761"/>
      <c r="CT9" s="761"/>
      <c r="CU9" s="761"/>
      <c r="CV9" s="762"/>
      <c r="CW9" s="760"/>
      <c r="CX9" s="761"/>
      <c r="CY9" s="761"/>
      <c r="CZ9" s="761"/>
      <c r="DA9" s="762"/>
      <c r="DB9" s="760"/>
      <c r="DC9" s="761"/>
      <c r="DD9" s="761"/>
      <c r="DE9" s="761"/>
      <c r="DF9" s="762"/>
      <c r="DG9" s="760"/>
      <c r="DH9" s="761"/>
      <c r="DI9" s="761"/>
      <c r="DJ9" s="761"/>
      <c r="DK9" s="762"/>
      <c r="DL9" s="760"/>
      <c r="DM9" s="761"/>
      <c r="DN9" s="761"/>
      <c r="DO9" s="761"/>
      <c r="DP9" s="762"/>
      <c r="DQ9" s="760"/>
      <c r="DR9" s="761"/>
      <c r="DS9" s="761"/>
      <c r="DT9" s="761"/>
      <c r="DU9" s="762"/>
      <c r="DV9" s="757"/>
      <c r="DW9" s="758"/>
      <c r="DX9" s="758"/>
      <c r="DY9" s="758"/>
      <c r="DZ9" s="763"/>
      <c r="EA9" s="94"/>
    </row>
    <row r="10" spans="1:131" s="95" customFormat="1" ht="26.25" customHeight="1" x14ac:dyDescent="0.15">
      <c r="A10" s="98">
        <v>4</v>
      </c>
      <c r="B10" s="724"/>
      <c r="C10" s="725"/>
      <c r="D10" s="725"/>
      <c r="E10" s="725"/>
      <c r="F10" s="725"/>
      <c r="G10" s="725"/>
      <c r="H10" s="725"/>
      <c r="I10" s="725"/>
      <c r="J10" s="725"/>
      <c r="K10" s="725"/>
      <c r="L10" s="725"/>
      <c r="M10" s="725"/>
      <c r="N10" s="725"/>
      <c r="O10" s="725"/>
      <c r="P10" s="726"/>
      <c r="Q10" s="727"/>
      <c r="R10" s="728"/>
      <c r="S10" s="728"/>
      <c r="T10" s="728"/>
      <c r="U10" s="728"/>
      <c r="V10" s="728"/>
      <c r="W10" s="728"/>
      <c r="X10" s="728"/>
      <c r="Y10" s="728"/>
      <c r="Z10" s="728"/>
      <c r="AA10" s="728"/>
      <c r="AB10" s="728"/>
      <c r="AC10" s="728"/>
      <c r="AD10" s="728"/>
      <c r="AE10" s="729"/>
      <c r="AF10" s="730"/>
      <c r="AG10" s="731"/>
      <c r="AH10" s="731"/>
      <c r="AI10" s="731"/>
      <c r="AJ10" s="732"/>
      <c r="AK10" s="733"/>
      <c r="AL10" s="734"/>
      <c r="AM10" s="734"/>
      <c r="AN10" s="734"/>
      <c r="AO10" s="734"/>
      <c r="AP10" s="734"/>
      <c r="AQ10" s="734"/>
      <c r="AR10" s="734"/>
      <c r="AS10" s="734"/>
      <c r="AT10" s="734"/>
      <c r="AU10" s="755"/>
      <c r="AV10" s="755"/>
      <c r="AW10" s="755"/>
      <c r="AX10" s="755"/>
      <c r="AY10" s="756"/>
      <c r="AZ10" s="91"/>
      <c r="BA10" s="91"/>
      <c r="BB10" s="91"/>
      <c r="BC10" s="91"/>
      <c r="BD10" s="91"/>
      <c r="BE10" s="92"/>
      <c r="BF10" s="92"/>
      <c r="BG10" s="92"/>
      <c r="BH10" s="92"/>
      <c r="BI10" s="92"/>
      <c r="BJ10" s="92"/>
      <c r="BK10" s="92"/>
      <c r="BL10" s="92"/>
      <c r="BM10" s="92"/>
      <c r="BN10" s="92"/>
      <c r="BO10" s="92"/>
      <c r="BP10" s="92"/>
      <c r="BQ10" s="98">
        <v>4</v>
      </c>
      <c r="BR10" s="99"/>
      <c r="BS10" s="757"/>
      <c r="BT10" s="758"/>
      <c r="BU10" s="758"/>
      <c r="BV10" s="758"/>
      <c r="BW10" s="758"/>
      <c r="BX10" s="758"/>
      <c r="BY10" s="758"/>
      <c r="BZ10" s="758"/>
      <c r="CA10" s="758"/>
      <c r="CB10" s="758"/>
      <c r="CC10" s="758"/>
      <c r="CD10" s="758"/>
      <c r="CE10" s="758"/>
      <c r="CF10" s="758"/>
      <c r="CG10" s="759"/>
      <c r="CH10" s="760"/>
      <c r="CI10" s="761"/>
      <c r="CJ10" s="761"/>
      <c r="CK10" s="761"/>
      <c r="CL10" s="762"/>
      <c r="CM10" s="760"/>
      <c r="CN10" s="761"/>
      <c r="CO10" s="761"/>
      <c r="CP10" s="761"/>
      <c r="CQ10" s="762"/>
      <c r="CR10" s="760"/>
      <c r="CS10" s="761"/>
      <c r="CT10" s="761"/>
      <c r="CU10" s="761"/>
      <c r="CV10" s="762"/>
      <c r="CW10" s="760"/>
      <c r="CX10" s="761"/>
      <c r="CY10" s="761"/>
      <c r="CZ10" s="761"/>
      <c r="DA10" s="762"/>
      <c r="DB10" s="760"/>
      <c r="DC10" s="761"/>
      <c r="DD10" s="761"/>
      <c r="DE10" s="761"/>
      <c r="DF10" s="762"/>
      <c r="DG10" s="760"/>
      <c r="DH10" s="761"/>
      <c r="DI10" s="761"/>
      <c r="DJ10" s="761"/>
      <c r="DK10" s="762"/>
      <c r="DL10" s="760"/>
      <c r="DM10" s="761"/>
      <c r="DN10" s="761"/>
      <c r="DO10" s="761"/>
      <c r="DP10" s="762"/>
      <c r="DQ10" s="760"/>
      <c r="DR10" s="761"/>
      <c r="DS10" s="761"/>
      <c r="DT10" s="761"/>
      <c r="DU10" s="762"/>
      <c r="DV10" s="757"/>
      <c r="DW10" s="758"/>
      <c r="DX10" s="758"/>
      <c r="DY10" s="758"/>
      <c r="DZ10" s="763"/>
      <c r="EA10" s="94"/>
    </row>
    <row r="11" spans="1:131" s="95" customFormat="1" ht="26.25" customHeight="1" x14ac:dyDescent="0.15">
      <c r="A11" s="98">
        <v>5</v>
      </c>
      <c r="B11" s="724"/>
      <c r="C11" s="725"/>
      <c r="D11" s="725"/>
      <c r="E11" s="725"/>
      <c r="F11" s="725"/>
      <c r="G11" s="725"/>
      <c r="H11" s="725"/>
      <c r="I11" s="725"/>
      <c r="J11" s="725"/>
      <c r="K11" s="725"/>
      <c r="L11" s="725"/>
      <c r="M11" s="725"/>
      <c r="N11" s="725"/>
      <c r="O11" s="725"/>
      <c r="P11" s="726"/>
      <c r="Q11" s="727"/>
      <c r="R11" s="728"/>
      <c r="S11" s="728"/>
      <c r="T11" s="728"/>
      <c r="U11" s="728"/>
      <c r="V11" s="728"/>
      <c r="W11" s="728"/>
      <c r="X11" s="728"/>
      <c r="Y11" s="728"/>
      <c r="Z11" s="728"/>
      <c r="AA11" s="728"/>
      <c r="AB11" s="728"/>
      <c r="AC11" s="728"/>
      <c r="AD11" s="728"/>
      <c r="AE11" s="729"/>
      <c r="AF11" s="730"/>
      <c r="AG11" s="731"/>
      <c r="AH11" s="731"/>
      <c r="AI11" s="731"/>
      <c r="AJ11" s="732"/>
      <c r="AK11" s="733"/>
      <c r="AL11" s="734"/>
      <c r="AM11" s="734"/>
      <c r="AN11" s="734"/>
      <c r="AO11" s="734"/>
      <c r="AP11" s="734"/>
      <c r="AQ11" s="734"/>
      <c r="AR11" s="734"/>
      <c r="AS11" s="734"/>
      <c r="AT11" s="734"/>
      <c r="AU11" s="755"/>
      <c r="AV11" s="755"/>
      <c r="AW11" s="755"/>
      <c r="AX11" s="755"/>
      <c r="AY11" s="756"/>
      <c r="AZ11" s="91"/>
      <c r="BA11" s="91"/>
      <c r="BB11" s="91"/>
      <c r="BC11" s="91"/>
      <c r="BD11" s="91"/>
      <c r="BE11" s="92"/>
      <c r="BF11" s="92"/>
      <c r="BG11" s="92"/>
      <c r="BH11" s="92"/>
      <c r="BI11" s="92"/>
      <c r="BJ11" s="92"/>
      <c r="BK11" s="92"/>
      <c r="BL11" s="92"/>
      <c r="BM11" s="92"/>
      <c r="BN11" s="92"/>
      <c r="BO11" s="92"/>
      <c r="BP11" s="92"/>
      <c r="BQ11" s="98">
        <v>5</v>
      </c>
      <c r="BR11" s="99"/>
      <c r="BS11" s="757"/>
      <c r="BT11" s="758"/>
      <c r="BU11" s="758"/>
      <c r="BV11" s="758"/>
      <c r="BW11" s="758"/>
      <c r="BX11" s="758"/>
      <c r="BY11" s="758"/>
      <c r="BZ11" s="758"/>
      <c r="CA11" s="758"/>
      <c r="CB11" s="758"/>
      <c r="CC11" s="758"/>
      <c r="CD11" s="758"/>
      <c r="CE11" s="758"/>
      <c r="CF11" s="758"/>
      <c r="CG11" s="759"/>
      <c r="CH11" s="760"/>
      <c r="CI11" s="761"/>
      <c r="CJ11" s="761"/>
      <c r="CK11" s="761"/>
      <c r="CL11" s="762"/>
      <c r="CM11" s="760"/>
      <c r="CN11" s="761"/>
      <c r="CO11" s="761"/>
      <c r="CP11" s="761"/>
      <c r="CQ11" s="762"/>
      <c r="CR11" s="760"/>
      <c r="CS11" s="761"/>
      <c r="CT11" s="761"/>
      <c r="CU11" s="761"/>
      <c r="CV11" s="762"/>
      <c r="CW11" s="760"/>
      <c r="CX11" s="761"/>
      <c r="CY11" s="761"/>
      <c r="CZ11" s="761"/>
      <c r="DA11" s="762"/>
      <c r="DB11" s="760"/>
      <c r="DC11" s="761"/>
      <c r="DD11" s="761"/>
      <c r="DE11" s="761"/>
      <c r="DF11" s="762"/>
      <c r="DG11" s="760"/>
      <c r="DH11" s="761"/>
      <c r="DI11" s="761"/>
      <c r="DJ11" s="761"/>
      <c r="DK11" s="762"/>
      <c r="DL11" s="760"/>
      <c r="DM11" s="761"/>
      <c r="DN11" s="761"/>
      <c r="DO11" s="761"/>
      <c r="DP11" s="762"/>
      <c r="DQ11" s="760"/>
      <c r="DR11" s="761"/>
      <c r="DS11" s="761"/>
      <c r="DT11" s="761"/>
      <c r="DU11" s="762"/>
      <c r="DV11" s="757"/>
      <c r="DW11" s="758"/>
      <c r="DX11" s="758"/>
      <c r="DY11" s="758"/>
      <c r="DZ11" s="763"/>
      <c r="EA11" s="94"/>
    </row>
    <row r="12" spans="1:131" s="95" customFormat="1" ht="26.25" customHeight="1" x14ac:dyDescent="0.15">
      <c r="A12" s="98">
        <v>6</v>
      </c>
      <c r="B12" s="724"/>
      <c r="C12" s="725"/>
      <c r="D12" s="725"/>
      <c r="E12" s="725"/>
      <c r="F12" s="725"/>
      <c r="G12" s="725"/>
      <c r="H12" s="725"/>
      <c r="I12" s="725"/>
      <c r="J12" s="725"/>
      <c r="K12" s="725"/>
      <c r="L12" s="725"/>
      <c r="M12" s="725"/>
      <c r="N12" s="725"/>
      <c r="O12" s="725"/>
      <c r="P12" s="726"/>
      <c r="Q12" s="727"/>
      <c r="R12" s="728"/>
      <c r="S12" s="728"/>
      <c r="T12" s="728"/>
      <c r="U12" s="728"/>
      <c r="V12" s="728"/>
      <c r="W12" s="728"/>
      <c r="X12" s="728"/>
      <c r="Y12" s="728"/>
      <c r="Z12" s="728"/>
      <c r="AA12" s="728"/>
      <c r="AB12" s="728"/>
      <c r="AC12" s="728"/>
      <c r="AD12" s="728"/>
      <c r="AE12" s="729"/>
      <c r="AF12" s="730"/>
      <c r="AG12" s="731"/>
      <c r="AH12" s="731"/>
      <c r="AI12" s="731"/>
      <c r="AJ12" s="732"/>
      <c r="AK12" s="733"/>
      <c r="AL12" s="734"/>
      <c r="AM12" s="734"/>
      <c r="AN12" s="734"/>
      <c r="AO12" s="734"/>
      <c r="AP12" s="734"/>
      <c r="AQ12" s="734"/>
      <c r="AR12" s="734"/>
      <c r="AS12" s="734"/>
      <c r="AT12" s="734"/>
      <c r="AU12" s="755"/>
      <c r="AV12" s="755"/>
      <c r="AW12" s="755"/>
      <c r="AX12" s="755"/>
      <c r="AY12" s="756"/>
      <c r="AZ12" s="91"/>
      <c r="BA12" s="91"/>
      <c r="BB12" s="91"/>
      <c r="BC12" s="91"/>
      <c r="BD12" s="91"/>
      <c r="BE12" s="92"/>
      <c r="BF12" s="92"/>
      <c r="BG12" s="92"/>
      <c r="BH12" s="92"/>
      <c r="BI12" s="92"/>
      <c r="BJ12" s="92"/>
      <c r="BK12" s="92"/>
      <c r="BL12" s="92"/>
      <c r="BM12" s="92"/>
      <c r="BN12" s="92"/>
      <c r="BO12" s="92"/>
      <c r="BP12" s="92"/>
      <c r="BQ12" s="98">
        <v>6</v>
      </c>
      <c r="BR12" s="99"/>
      <c r="BS12" s="757"/>
      <c r="BT12" s="758"/>
      <c r="BU12" s="758"/>
      <c r="BV12" s="758"/>
      <c r="BW12" s="758"/>
      <c r="BX12" s="758"/>
      <c r="BY12" s="758"/>
      <c r="BZ12" s="758"/>
      <c r="CA12" s="758"/>
      <c r="CB12" s="758"/>
      <c r="CC12" s="758"/>
      <c r="CD12" s="758"/>
      <c r="CE12" s="758"/>
      <c r="CF12" s="758"/>
      <c r="CG12" s="759"/>
      <c r="CH12" s="760"/>
      <c r="CI12" s="761"/>
      <c r="CJ12" s="761"/>
      <c r="CK12" s="761"/>
      <c r="CL12" s="762"/>
      <c r="CM12" s="760"/>
      <c r="CN12" s="761"/>
      <c r="CO12" s="761"/>
      <c r="CP12" s="761"/>
      <c r="CQ12" s="762"/>
      <c r="CR12" s="760"/>
      <c r="CS12" s="761"/>
      <c r="CT12" s="761"/>
      <c r="CU12" s="761"/>
      <c r="CV12" s="762"/>
      <c r="CW12" s="760"/>
      <c r="CX12" s="761"/>
      <c r="CY12" s="761"/>
      <c r="CZ12" s="761"/>
      <c r="DA12" s="762"/>
      <c r="DB12" s="760"/>
      <c r="DC12" s="761"/>
      <c r="DD12" s="761"/>
      <c r="DE12" s="761"/>
      <c r="DF12" s="762"/>
      <c r="DG12" s="760"/>
      <c r="DH12" s="761"/>
      <c r="DI12" s="761"/>
      <c r="DJ12" s="761"/>
      <c r="DK12" s="762"/>
      <c r="DL12" s="760"/>
      <c r="DM12" s="761"/>
      <c r="DN12" s="761"/>
      <c r="DO12" s="761"/>
      <c r="DP12" s="762"/>
      <c r="DQ12" s="760"/>
      <c r="DR12" s="761"/>
      <c r="DS12" s="761"/>
      <c r="DT12" s="761"/>
      <c r="DU12" s="762"/>
      <c r="DV12" s="757"/>
      <c r="DW12" s="758"/>
      <c r="DX12" s="758"/>
      <c r="DY12" s="758"/>
      <c r="DZ12" s="763"/>
      <c r="EA12" s="94"/>
    </row>
    <row r="13" spans="1:131" s="95" customFormat="1" ht="26.25" customHeight="1" x14ac:dyDescent="0.15">
      <c r="A13" s="98">
        <v>7</v>
      </c>
      <c r="B13" s="724"/>
      <c r="C13" s="725"/>
      <c r="D13" s="725"/>
      <c r="E13" s="725"/>
      <c r="F13" s="725"/>
      <c r="G13" s="725"/>
      <c r="H13" s="725"/>
      <c r="I13" s="725"/>
      <c r="J13" s="725"/>
      <c r="K13" s="725"/>
      <c r="L13" s="725"/>
      <c r="M13" s="725"/>
      <c r="N13" s="725"/>
      <c r="O13" s="725"/>
      <c r="P13" s="726"/>
      <c r="Q13" s="727"/>
      <c r="R13" s="728"/>
      <c r="S13" s="728"/>
      <c r="T13" s="728"/>
      <c r="U13" s="728"/>
      <c r="V13" s="728"/>
      <c r="W13" s="728"/>
      <c r="X13" s="728"/>
      <c r="Y13" s="728"/>
      <c r="Z13" s="728"/>
      <c r="AA13" s="728"/>
      <c r="AB13" s="728"/>
      <c r="AC13" s="728"/>
      <c r="AD13" s="728"/>
      <c r="AE13" s="729"/>
      <c r="AF13" s="730"/>
      <c r="AG13" s="731"/>
      <c r="AH13" s="731"/>
      <c r="AI13" s="731"/>
      <c r="AJ13" s="732"/>
      <c r="AK13" s="733"/>
      <c r="AL13" s="734"/>
      <c r="AM13" s="734"/>
      <c r="AN13" s="734"/>
      <c r="AO13" s="734"/>
      <c r="AP13" s="734"/>
      <c r="AQ13" s="734"/>
      <c r="AR13" s="734"/>
      <c r="AS13" s="734"/>
      <c r="AT13" s="734"/>
      <c r="AU13" s="755"/>
      <c r="AV13" s="755"/>
      <c r="AW13" s="755"/>
      <c r="AX13" s="755"/>
      <c r="AY13" s="756"/>
      <c r="AZ13" s="91"/>
      <c r="BA13" s="91"/>
      <c r="BB13" s="91"/>
      <c r="BC13" s="91"/>
      <c r="BD13" s="91"/>
      <c r="BE13" s="92"/>
      <c r="BF13" s="92"/>
      <c r="BG13" s="92"/>
      <c r="BH13" s="92"/>
      <c r="BI13" s="92"/>
      <c r="BJ13" s="92"/>
      <c r="BK13" s="92"/>
      <c r="BL13" s="92"/>
      <c r="BM13" s="92"/>
      <c r="BN13" s="92"/>
      <c r="BO13" s="92"/>
      <c r="BP13" s="92"/>
      <c r="BQ13" s="98">
        <v>7</v>
      </c>
      <c r="BR13" s="99"/>
      <c r="BS13" s="757"/>
      <c r="BT13" s="758"/>
      <c r="BU13" s="758"/>
      <c r="BV13" s="758"/>
      <c r="BW13" s="758"/>
      <c r="BX13" s="758"/>
      <c r="BY13" s="758"/>
      <c r="BZ13" s="758"/>
      <c r="CA13" s="758"/>
      <c r="CB13" s="758"/>
      <c r="CC13" s="758"/>
      <c r="CD13" s="758"/>
      <c r="CE13" s="758"/>
      <c r="CF13" s="758"/>
      <c r="CG13" s="759"/>
      <c r="CH13" s="760"/>
      <c r="CI13" s="761"/>
      <c r="CJ13" s="761"/>
      <c r="CK13" s="761"/>
      <c r="CL13" s="762"/>
      <c r="CM13" s="760"/>
      <c r="CN13" s="761"/>
      <c r="CO13" s="761"/>
      <c r="CP13" s="761"/>
      <c r="CQ13" s="762"/>
      <c r="CR13" s="760"/>
      <c r="CS13" s="761"/>
      <c r="CT13" s="761"/>
      <c r="CU13" s="761"/>
      <c r="CV13" s="762"/>
      <c r="CW13" s="760"/>
      <c r="CX13" s="761"/>
      <c r="CY13" s="761"/>
      <c r="CZ13" s="761"/>
      <c r="DA13" s="762"/>
      <c r="DB13" s="760"/>
      <c r="DC13" s="761"/>
      <c r="DD13" s="761"/>
      <c r="DE13" s="761"/>
      <c r="DF13" s="762"/>
      <c r="DG13" s="760"/>
      <c r="DH13" s="761"/>
      <c r="DI13" s="761"/>
      <c r="DJ13" s="761"/>
      <c r="DK13" s="762"/>
      <c r="DL13" s="760"/>
      <c r="DM13" s="761"/>
      <c r="DN13" s="761"/>
      <c r="DO13" s="761"/>
      <c r="DP13" s="762"/>
      <c r="DQ13" s="760"/>
      <c r="DR13" s="761"/>
      <c r="DS13" s="761"/>
      <c r="DT13" s="761"/>
      <c r="DU13" s="762"/>
      <c r="DV13" s="757"/>
      <c r="DW13" s="758"/>
      <c r="DX13" s="758"/>
      <c r="DY13" s="758"/>
      <c r="DZ13" s="763"/>
      <c r="EA13" s="94"/>
    </row>
    <row r="14" spans="1:131" s="95" customFormat="1" ht="26.25" customHeight="1" x14ac:dyDescent="0.15">
      <c r="A14" s="98">
        <v>8</v>
      </c>
      <c r="B14" s="724"/>
      <c r="C14" s="725"/>
      <c r="D14" s="725"/>
      <c r="E14" s="725"/>
      <c r="F14" s="725"/>
      <c r="G14" s="725"/>
      <c r="H14" s="725"/>
      <c r="I14" s="725"/>
      <c r="J14" s="725"/>
      <c r="K14" s="725"/>
      <c r="L14" s="725"/>
      <c r="M14" s="725"/>
      <c r="N14" s="725"/>
      <c r="O14" s="725"/>
      <c r="P14" s="726"/>
      <c r="Q14" s="727"/>
      <c r="R14" s="728"/>
      <c r="S14" s="728"/>
      <c r="T14" s="728"/>
      <c r="U14" s="728"/>
      <c r="V14" s="728"/>
      <c r="W14" s="728"/>
      <c r="X14" s="728"/>
      <c r="Y14" s="728"/>
      <c r="Z14" s="728"/>
      <c r="AA14" s="728"/>
      <c r="AB14" s="728"/>
      <c r="AC14" s="728"/>
      <c r="AD14" s="728"/>
      <c r="AE14" s="729"/>
      <c r="AF14" s="730"/>
      <c r="AG14" s="731"/>
      <c r="AH14" s="731"/>
      <c r="AI14" s="731"/>
      <c r="AJ14" s="732"/>
      <c r="AK14" s="733"/>
      <c r="AL14" s="734"/>
      <c r="AM14" s="734"/>
      <c r="AN14" s="734"/>
      <c r="AO14" s="734"/>
      <c r="AP14" s="734"/>
      <c r="AQ14" s="734"/>
      <c r="AR14" s="734"/>
      <c r="AS14" s="734"/>
      <c r="AT14" s="734"/>
      <c r="AU14" s="755"/>
      <c r="AV14" s="755"/>
      <c r="AW14" s="755"/>
      <c r="AX14" s="755"/>
      <c r="AY14" s="756"/>
      <c r="AZ14" s="91"/>
      <c r="BA14" s="91"/>
      <c r="BB14" s="91"/>
      <c r="BC14" s="91"/>
      <c r="BD14" s="91"/>
      <c r="BE14" s="92"/>
      <c r="BF14" s="92"/>
      <c r="BG14" s="92"/>
      <c r="BH14" s="92"/>
      <c r="BI14" s="92"/>
      <c r="BJ14" s="92"/>
      <c r="BK14" s="92"/>
      <c r="BL14" s="92"/>
      <c r="BM14" s="92"/>
      <c r="BN14" s="92"/>
      <c r="BO14" s="92"/>
      <c r="BP14" s="92"/>
      <c r="BQ14" s="98">
        <v>8</v>
      </c>
      <c r="BR14" s="99"/>
      <c r="BS14" s="757"/>
      <c r="BT14" s="758"/>
      <c r="BU14" s="758"/>
      <c r="BV14" s="758"/>
      <c r="BW14" s="758"/>
      <c r="BX14" s="758"/>
      <c r="BY14" s="758"/>
      <c r="BZ14" s="758"/>
      <c r="CA14" s="758"/>
      <c r="CB14" s="758"/>
      <c r="CC14" s="758"/>
      <c r="CD14" s="758"/>
      <c r="CE14" s="758"/>
      <c r="CF14" s="758"/>
      <c r="CG14" s="759"/>
      <c r="CH14" s="760"/>
      <c r="CI14" s="761"/>
      <c r="CJ14" s="761"/>
      <c r="CK14" s="761"/>
      <c r="CL14" s="762"/>
      <c r="CM14" s="760"/>
      <c r="CN14" s="761"/>
      <c r="CO14" s="761"/>
      <c r="CP14" s="761"/>
      <c r="CQ14" s="762"/>
      <c r="CR14" s="760"/>
      <c r="CS14" s="761"/>
      <c r="CT14" s="761"/>
      <c r="CU14" s="761"/>
      <c r="CV14" s="762"/>
      <c r="CW14" s="760"/>
      <c r="CX14" s="761"/>
      <c r="CY14" s="761"/>
      <c r="CZ14" s="761"/>
      <c r="DA14" s="762"/>
      <c r="DB14" s="760"/>
      <c r="DC14" s="761"/>
      <c r="DD14" s="761"/>
      <c r="DE14" s="761"/>
      <c r="DF14" s="762"/>
      <c r="DG14" s="760"/>
      <c r="DH14" s="761"/>
      <c r="DI14" s="761"/>
      <c r="DJ14" s="761"/>
      <c r="DK14" s="762"/>
      <c r="DL14" s="760"/>
      <c r="DM14" s="761"/>
      <c r="DN14" s="761"/>
      <c r="DO14" s="761"/>
      <c r="DP14" s="762"/>
      <c r="DQ14" s="760"/>
      <c r="DR14" s="761"/>
      <c r="DS14" s="761"/>
      <c r="DT14" s="761"/>
      <c r="DU14" s="762"/>
      <c r="DV14" s="757"/>
      <c r="DW14" s="758"/>
      <c r="DX14" s="758"/>
      <c r="DY14" s="758"/>
      <c r="DZ14" s="763"/>
      <c r="EA14" s="94"/>
    </row>
    <row r="15" spans="1:131" s="95" customFormat="1" ht="26.25" customHeight="1" x14ac:dyDescent="0.15">
      <c r="A15" s="98">
        <v>9</v>
      </c>
      <c r="B15" s="724"/>
      <c r="C15" s="725"/>
      <c r="D15" s="725"/>
      <c r="E15" s="725"/>
      <c r="F15" s="725"/>
      <c r="G15" s="725"/>
      <c r="H15" s="725"/>
      <c r="I15" s="725"/>
      <c r="J15" s="725"/>
      <c r="K15" s="725"/>
      <c r="L15" s="725"/>
      <c r="M15" s="725"/>
      <c r="N15" s="725"/>
      <c r="O15" s="725"/>
      <c r="P15" s="726"/>
      <c r="Q15" s="727"/>
      <c r="R15" s="728"/>
      <c r="S15" s="728"/>
      <c r="T15" s="728"/>
      <c r="U15" s="728"/>
      <c r="V15" s="728"/>
      <c r="W15" s="728"/>
      <c r="X15" s="728"/>
      <c r="Y15" s="728"/>
      <c r="Z15" s="728"/>
      <c r="AA15" s="728"/>
      <c r="AB15" s="728"/>
      <c r="AC15" s="728"/>
      <c r="AD15" s="728"/>
      <c r="AE15" s="729"/>
      <c r="AF15" s="730"/>
      <c r="AG15" s="731"/>
      <c r="AH15" s="731"/>
      <c r="AI15" s="731"/>
      <c r="AJ15" s="732"/>
      <c r="AK15" s="733"/>
      <c r="AL15" s="734"/>
      <c r="AM15" s="734"/>
      <c r="AN15" s="734"/>
      <c r="AO15" s="734"/>
      <c r="AP15" s="734"/>
      <c r="AQ15" s="734"/>
      <c r="AR15" s="734"/>
      <c r="AS15" s="734"/>
      <c r="AT15" s="734"/>
      <c r="AU15" s="755"/>
      <c r="AV15" s="755"/>
      <c r="AW15" s="755"/>
      <c r="AX15" s="755"/>
      <c r="AY15" s="756"/>
      <c r="AZ15" s="91"/>
      <c r="BA15" s="91"/>
      <c r="BB15" s="91"/>
      <c r="BC15" s="91"/>
      <c r="BD15" s="91"/>
      <c r="BE15" s="92"/>
      <c r="BF15" s="92"/>
      <c r="BG15" s="92"/>
      <c r="BH15" s="92"/>
      <c r="BI15" s="92"/>
      <c r="BJ15" s="92"/>
      <c r="BK15" s="92"/>
      <c r="BL15" s="92"/>
      <c r="BM15" s="92"/>
      <c r="BN15" s="92"/>
      <c r="BO15" s="92"/>
      <c r="BP15" s="92"/>
      <c r="BQ15" s="98">
        <v>9</v>
      </c>
      <c r="BR15" s="99"/>
      <c r="BS15" s="757"/>
      <c r="BT15" s="758"/>
      <c r="BU15" s="758"/>
      <c r="BV15" s="758"/>
      <c r="BW15" s="758"/>
      <c r="BX15" s="758"/>
      <c r="BY15" s="758"/>
      <c r="BZ15" s="758"/>
      <c r="CA15" s="758"/>
      <c r="CB15" s="758"/>
      <c r="CC15" s="758"/>
      <c r="CD15" s="758"/>
      <c r="CE15" s="758"/>
      <c r="CF15" s="758"/>
      <c r="CG15" s="759"/>
      <c r="CH15" s="760"/>
      <c r="CI15" s="761"/>
      <c r="CJ15" s="761"/>
      <c r="CK15" s="761"/>
      <c r="CL15" s="762"/>
      <c r="CM15" s="760"/>
      <c r="CN15" s="761"/>
      <c r="CO15" s="761"/>
      <c r="CP15" s="761"/>
      <c r="CQ15" s="762"/>
      <c r="CR15" s="760"/>
      <c r="CS15" s="761"/>
      <c r="CT15" s="761"/>
      <c r="CU15" s="761"/>
      <c r="CV15" s="762"/>
      <c r="CW15" s="760"/>
      <c r="CX15" s="761"/>
      <c r="CY15" s="761"/>
      <c r="CZ15" s="761"/>
      <c r="DA15" s="762"/>
      <c r="DB15" s="760"/>
      <c r="DC15" s="761"/>
      <c r="DD15" s="761"/>
      <c r="DE15" s="761"/>
      <c r="DF15" s="762"/>
      <c r="DG15" s="760"/>
      <c r="DH15" s="761"/>
      <c r="DI15" s="761"/>
      <c r="DJ15" s="761"/>
      <c r="DK15" s="762"/>
      <c r="DL15" s="760"/>
      <c r="DM15" s="761"/>
      <c r="DN15" s="761"/>
      <c r="DO15" s="761"/>
      <c r="DP15" s="762"/>
      <c r="DQ15" s="760"/>
      <c r="DR15" s="761"/>
      <c r="DS15" s="761"/>
      <c r="DT15" s="761"/>
      <c r="DU15" s="762"/>
      <c r="DV15" s="757"/>
      <c r="DW15" s="758"/>
      <c r="DX15" s="758"/>
      <c r="DY15" s="758"/>
      <c r="DZ15" s="763"/>
      <c r="EA15" s="94"/>
    </row>
    <row r="16" spans="1:131" s="95" customFormat="1" ht="26.25" customHeight="1" x14ac:dyDescent="0.15">
      <c r="A16" s="98">
        <v>10</v>
      </c>
      <c r="B16" s="724"/>
      <c r="C16" s="725"/>
      <c r="D16" s="725"/>
      <c r="E16" s="725"/>
      <c r="F16" s="725"/>
      <c r="G16" s="725"/>
      <c r="H16" s="725"/>
      <c r="I16" s="725"/>
      <c r="J16" s="725"/>
      <c r="K16" s="725"/>
      <c r="L16" s="725"/>
      <c r="M16" s="725"/>
      <c r="N16" s="725"/>
      <c r="O16" s="725"/>
      <c r="P16" s="726"/>
      <c r="Q16" s="727"/>
      <c r="R16" s="728"/>
      <c r="S16" s="728"/>
      <c r="T16" s="728"/>
      <c r="U16" s="728"/>
      <c r="V16" s="728"/>
      <c r="W16" s="728"/>
      <c r="X16" s="728"/>
      <c r="Y16" s="728"/>
      <c r="Z16" s="728"/>
      <c r="AA16" s="728"/>
      <c r="AB16" s="728"/>
      <c r="AC16" s="728"/>
      <c r="AD16" s="728"/>
      <c r="AE16" s="729"/>
      <c r="AF16" s="730"/>
      <c r="AG16" s="731"/>
      <c r="AH16" s="731"/>
      <c r="AI16" s="731"/>
      <c r="AJ16" s="732"/>
      <c r="AK16" s="733"/>
      <c r="AL16" s="734"/>
      <c r="AM16" s="734"/>
      <c r="AN16" s="734"/>
      <c r="AO16" s="734"/>
      <c r="AP16" s="734"/>
      <c r="AQ16" s="734"/>
      <c r="AR16" s="734"/>
      <c r="AS16" s="734"/>
      <c r="AT16" s="734"/>
      <c r="AU16" s="755"/>
      <c r="AV16" s="755"/>
      <c r="AW16" s="755"/>
      <c r="AX16" s="755"/>
      <c r="AY16" s="756"/>
      <c r="AZ16" s="91"/>
      <c r="BA16" s="91"/>
      <c r="BB16" s="91"/>
      <c r="BC16" s="91"/>
      <c r="BD16" s="91"/>
      <c r="BE16" s="92"/>
      <c r="BF16" s="92"/>
      <c r="BG16" s="92"/>
      <c r="BH16" s="92"/>
      <c r="BI16" s="92"/>
      <c r="BJ16" s="92"/>
      <c r="BK16" s="92"/>
      <c r="BL16" s="92"/>
      <c r="BM16" s="92"/>
      <c r="BN16" s="92"/>
      <c r="BO16" s="92"/>
      <c r="BP16" s="92"/>
      <c r="BQ16" s="98">
        <v>10</v>
      </c>
      <c r="BR16" s="99"/>
      <c r="BS16" s="757"/>
      <c r="BT16" s="758"/>
      <c r="BU16" s="758"/>
      <c r="BV16" s="758"/>
      <c r="BW16" s="758"/>
      <c r="BX16" s="758"/>
      <c r="BY16" s="758"/>
      <c r="BZ16" s="758"/>
      <c r="CA16" s="758"/>
      <c r="CB16" s="758"/>
      <c r="CC16" s="758"/>
      <c r="CD16" s="758"/>
      <c r="CE16" s="758"/>
      <c r="CF16" s="758"/>
      <c r="CG16" s="759"/>
      <c r="CH16" s="760"/>
      <c r="CI16" s="761"/>
      <c r="CJ16" s="761"/>
      <c r="CK16" s="761"/>
      <c r="CL16" s="762"/>
      <c r="CM16" s="760"/>
      <c r="CN16" s="761"/>
      <c r="CO16" s="761"/>
      <c r="CP16" s="761"/>
      <c r="CQ16" s="762"/>
      <c r="CR16" s="760"/>
      <c r="CS16" s="761"/>
      <c r="CT16" s="761"/>
      <c r="CU16" s="761"/>
      <c r="CV16" s="762"/>
      <c r="CW16" s="760"/>
      <c r="CX16" s="761"/>
      <c r="CY16" s="761"/>
      <c r="CZ16" s="761"/>
      <c r="DA16" s="762"/>
      <c r="DB16" s="760"/>
      <c r="DC16" s="761"/>
      <c r="DD16" s="761"/>
      <c r="DE16" s="761"/>
      <c r="DF16" s="762"/>
      <c r="DG16" s="760"/>
      <c r="DH16" s="761"/>
      <c r="DI16" s="761"/>
      <c r="DJ16" s="761"/>
      <c r="DK16" s="762"/>
      <c r="DL16" s="760"/>
      <c r="DM16" s="761"/>
      <c r="DN16" s="761"/>
      <c r="DO16" s="761"/>
      <c r="DP16" s="762"/>
      <c r="DQ16" s="760"/>
      <c r="DR16" s="761"/>
      <c r="DS16" s="761"/>
      <c r="DT16" s="761"/>
      <c r="DU16" s="762"/>
      <c r="DV16" s="757"/>
      <c r="DW16" s="758"/>
      <c r="DX16" s="758"/>
      <c r="DY16" s="758"/>
      <c r="DZ16" s="763"/>
      <c r="EA16" s="94"/>
    </row>
    <row r="17" spans="1:131" s="95" customFormat="1" ht="26.25" customHeight="1" x14ac:dyDescent="0.15">
      <c r="A17" s="98">
        <v>11</v>
      </c>
      <c r="B17" s="724"/>
      <c r="C17" s="725"/>
      <c r="D17" s="725"/>
      <c r="E17" s="725"/>
      <c r="F17" s="725"/>
      <c r="G17" s="725"/>
      <c r="H17" s="725"/>
      <c r="I17" s="725"/>
      <c r="J17" s="725"/>
      <c r="K17" s="725"/>
      <c r="L17" s="725"/>
      <c r="M17" s="725"/>
      <c r="N17" s="725"/>
      <c r="O17" s="725"/>
      <c r="P17" s="726"/>
      <c r="Q17" s="727"/>
      <c r="R17" s="728"/>
      <c r="S17" s="728"/>
      <c r="T17" s="728"/>
      <c r="U17" s="728"/>
      <c r="V17" s="728"/>
      <c r="W17" s="728"/>
      <c r="X17" s="728"/>
      <c r="Y17" s="728"/>
      <c r="Z17" s="728"/>
      <c r="AA17" s="728"/>
      <c r="AB17" s="728"/>
      <c r="AC17" s="728"/>
      <c r="AD17" s="728"/>
      <c r="AE17" s="729"/>
      <c r="AF17" s="730"/>
      <c r="AG17" s="731"/>
      <c r="AH17" s="731"/>
      <c r="AI17" s="731"/>
      <c r="AJ17" s="732"/>
      <c r="AK17" s="733"/>
      <c r="AL17" s="734"/>
      <c r="AM17" s="734"/>
      <c r="AN17" s="734"/>
      <c r="AO17" s="734"/>
      <c r="AP17" s="734"/>
      <c r="AQ17" s="734"/>
      <c r="AR17" s="734"/>
      <c r="AS17" s="734"/>
      <c r="AT17" s="734"/>
      <c r="AU17" s="755"/>
      <c r="AV17" s="755"/>
      <c r="AW17" s="755"/>
      <c r="AX17" s="755"/>
      <c r="AY17" s="756"/>
      <c r="AZ17" s="91"/>
      <c r="BA17" s="91"/>
      <c r="BB17" s="91"/>
      <c r="BC17" s="91"/>
      <c r="BD17" s="91"/>
      <c r="BE17" s="92"/>
      <c r="BF17" s="92"/>
      <c r="BG17" s="92"/>
      <c r="BH17" s="92"/>
      <c r="BI17" s="92"/>
      <c r="BJ17" s="92"/>
      <c r="BK17" s="92"/>
      <c r="BL17" s="92"/>
      <c r="BM17" s="92"/>
      <c r="BN17" s="92"/>
      <c r="BO17" s="92"/>
      <c r="BP17" s="92"/>
      <c r="BQ17" s="98">
        <v>11</v>
      </c>
      <c r="BR17" s="99"/>
      <c r="BS17" s="757"/>
      <c r="BT17" s="758"/>
      <c r="BU17" s="758"/>
      <c r="BV17" s="758"/>
      <c r="BW17" s="758"/>
      <c r="BX17" s="758"/>
      <c r="BY17" s="758"/>
      <c r="BZ17" s="758"/>
      <c r="CA17" s="758"/>
      <c r="CB17" s="758"/>
      <c r="CC17" s="758"/>
      <c r="CD17" s="758"/>
      <c r="CE17" s="758"/>
      <c r="CF17" s="758"/>
      <c r="CG17" s="759"/>
      <c r="CH17" s="760"/>
      <c r="CI17" s="761"/>
      <c r="CJ17" s="761"/>
      <c r="CK17" s="761"/>
      <c r="CL17" s="762"/>
      <c r="CM17" s="760"/>
      <c r="CN17" s="761"/>
      <c r="CO17" s="761"/>
      <c r="CP17" s="761"/>
      <c r="CQ17" s="762"/>
      <c r="CR17" s="760"/>
      <c r="CS17" s="761"/>
      <c r="CT17" s="761"/>
      <c r="CU17" s="761"/>
      <c r="CV17" s="762"/>
      <c r="CW17" s="760"/>
      <c r="CX17" s="761"/>
      <c r="CY17" s="761"/>
      <c r="CZ17" s="761"/>
      <c r="DA17" s="762"/>
      <c r="DB17" s="760"/>
      <c r="DC17" s="761"/>
      <c r="DD17" s="761"/>
      <c r="DE17" s="761"/>
      <c r="DF17" s="762"/>
      <c r="DG17" s="760"/>
      <c r="DH17" s="761"/>
      <c r="DI17" s="761"/>
      <c r="DJ17" s="761"/>
      <c r="DK17" s="762"/>
      <c r="DL17" s="760"/>
      <c r="DM17" s="761"/>
      <c r="DN17" s="761"/>
      <c r="DO17" s="761"/>
      <c r="DP17" s="762"/>
      <c r="DQ17" s="760"/>
      <c r="DR17" s="761"/>
      <c r="DS17" s="761"/>
      <c r="DT17" s="761"/>
      <c r="DU17" s="762"/>
      <c r="DV17" s="757"/>
      <c r="DW17" s="758"/>
      <c r="DX17" s="758"/>
      <c r="DY17" s="758"/>
      <c r="DZ17" s="763"/>
      <c r="EA17" s="94"/>
    </row>
    <row r="18" spans="1:131" s="95" customFormat="1" ht="26.25" customHeight="1" x14ac:dyDescent="0.15">
      <c r="A18" s="98">
        <v>12</v>
      </c>
      <c r="B18" s="724"/>
      <c r="C18" s="725"/>
      <c r="D18" s="725"/>
      <c r="E18" s="725"/>
      <c r="F18" s="725"/>
      <c r="G18" s="725"/>
      <c r="H18" s="725"/>
      <c r="I18" s="725"/>
      <c r="J18" s="725"/>
      <c r="K18" s="725"/>
      <c r="L18" s="725"/>
      <c r="M18" s="725"/>
      <c r="N18" s="725"/>
      <c r="O18" s="725"/>
      <c r="P18" s="726"/>
      <c r="Q18" s="727"/>
      <c r="R18" s="728"/>
      <c r="S18" s="728"/>
      <c r="T18" s="728"/>
      <c r="U18" s="728"/>
      <c r="V18" s="728"/>
      <c r="W18" s="728"/>
      <c r="X18" s="728"/>
      <c r="Y18" s="728"/>
      <c r="Z18" s="728"/>
      <c r="AA18" s="728"/>
      <c r="AB18" s="728"/>
      <c r="AC18" s="728"/>
      <c r="AD18" s="728"/>
      <c r="AE18" s="729"/>
      <c r="AF18" s="730"/>
      <c r="AG18" s="731"/>
      <c r="AH18" s="731"/>
      <c r="AI18" s="731"/>
      <c r="AJ18" s="732"/>
      <c r="AK18" s="733"/>
      <c r="AL18" s="734"/>
      <c r="AM18" s="734"/>
      <c r="AN18" s="734"/>
      <c r="AO18" s="734"/>
      <c r="AP18" s="734"/>
      <c r="AQ18" s="734"/>
      <c r="AR18" s="734"/>
      <c r="AS18" s="734"/>
      <c r="AT18" s="734"/>
      <c r="AU18" s="755"/>
      <c r="AV18" s="755"/>
      <c r="AW18" s="755"/>
      <c r="AX18" s="755"/>
      <c r="AY18" s="756"/>
      <c r="AZ18" s="91"/>
      <c r="BA18" s="91"/>
      <c r="BB18" s="91"/>
      <c r="BC18" s="91"/>
      <c r="BD18" s="91"/>
      <c r="BE18" s="92"/>
      <c r="BF18" s="92"/>
      <c r="BG18" s="92"/>
      <c r="BH18" s="92"/>
      <c r="BI18" s="92"/>
      <c r="BJ18" s="92"/>
      <c r="BK18" s="92"/>
      <c r="BL18" s="92"/>
      <c r="BM18" s="92"/>
      <c r="BN18" s="92"/>
      <c r="BO18" s="92"/>
      <c r="BP18" s="92"/>
      <c r="BQ18" s="98">
        <v>12</v>
      </c>
      <c r="BR18" s="99"/>
      <c r="BS18" s="757"/>
      <c r="BT18" s="758"/>
      <c r="BU18" s="758"/>
      <c r="BV18" s="758"/>
      <c r="BW18" s="758"/>
      <c r="BX18" s="758"/>
      <c r="BY18" s="758"/>
      <c r="BZ18" s="758"/>
      <c r="CA18" s="758"/>
      <c r="CB18" s="758"/>
      <c r="CC18" s="758"/>
      <c r="CD18" s="758"/>
      <c r="CE18" s="758"/>
      <c r="CF18" s="758"/>
      <c r="CG18" s="759"/>
      <c r="CH18" s="760"/>
      <c r="CI18" s="761"/>
      <c r="CJ18" s="761"/>
      <c r="CK18" s="761"/>
      <c r="CL18" s="762"/>
      <c r="CM18" s="760"/>
      <c r="CN18" s="761"/>
      <c r="CO18" s="761"/>
      <c r="CP18" s="761"/>
      <c r="CQ18" s="762"/>
      <c r="CR18" s="760"/>
      <c r="CS18" s="761"/>
      <c r="CT18" s="761"/>
      <c r="CU18" s="761"/>
      <c r="CV18" s="762"/>
      <c r="CW18" s="760"/>
      <c r="CX18" s="761"/>
      <c r="CY18" s="761"/>
      <c r="CZ18" s="761"/>
      <c r="DA18" s="762"/>
      <c r="DB18" s="760"/>
      <c r="DC18" s="761"/>
      <c r="DD18" s="761"/>
      <c r="DE18" s="761"/>
      <c r="DF18" s="762"/>
      <c r="DG18" s="760"/>
      <c r="DH18" s="761"/>
      <c r="DI18" s="761"/>
      <c r="DJ18" s="761"/>
      <c r="DK18" s="762"/>
      <c r="DL18" s="760"/>
      <c r="DM18" s="761"/>
      <c r="DN18" s="761"/>
      <c r="DO18" s="761"/>
      <c r="DP18" s="762"/>
      <c r="DQ18" s="760"/>
      <c r="DR18" s="761"/>
      <c r="DS18" s="761"/>
      <c r="DT18" s="761"/>
      <c r="DU18" s="762"/>
      <c r="DV18" s="757"/>
      <c r="DW18" s="758"/>
      <c r="DX18" s="758"/>
      <c r="DY18" s="758"/>
      <c r="DZ18" s="763"/>
      <c r="EA18" s="94"/>
    </row>
    <row r="19" spans="1:131" s="95" customFormat="1" ht="26.25" customHeight="1" x14ac:dyDescent="0.15">
      <c r="A19" s="98">
        <v>13</v>
      </c>
      <c r="B19" s="724"/>
      <c r="C19" s="725"/>
      <c r="D19" s="725"/>
      <c r="E19" s="725"/>
      <c r="F19" s="725"/>
      <c r="G19" s="725"/>
      <c r="H19" s="725"/>
      <c r="I19" s="725"/>
      <c r="J19" s="725"/>
      <c r="K19" s="725"/>
      <c r="L19" s="725"/>
      <c r="M19" s="725"/>
      <c r="N19" s="725"/>
      <c r="O19" s="725"/>
      <c r="P19" s="726"/>
      <c r="Q19" s="727"/>
      <c r="R19" s="728"/>
      <c r="S19" s="728"/>
      <c r="T19" s="728"/>
      <c r="U19" s="728"/>
      <c r="V19" s="728"/>
      <c r="W19" s="728"/>
      <c r="X19" s="728"/>
      <c r="Y19" s="728"/>
      <c r="Z19" s="728"/>
      <c r="AA19" s="728"/>
      <c r="AB19" s="728"/>
      <c r="AC19" s="728"/>
      <c r="AD19" s="728"/>
      <c r="AE19" s="729"/>
      <c r="AF19" s="730"/>
      <c r="AG19" s="731"/>
      <c r="AH19" s="731"/>
      <c r="AI19" s="731"/>
      <c r="AJ19" s="732"/>
      <c r="AK19" s="733"/>
      <c r="AL19" s="734"/>
      <c r="AM19" s="734"/>
      <c r="AN19" s="734"/>
      <c r="AO19" s="734"/>
      <c r="AP19" s="734"/>
      <c r="AQ19" s="734"/>
      <c r="AR19" s="734"/>
      <c r="AS19" s="734"/>
      <c r="AT19" s="734"/>
      <c r="AU19" s="755"/>
      <c r="AV19" s="755"/>
      <c r="AW19" s="755"/>
      <c r="AX19" s="755"/>
      <c r="AY19" s="756"/>
      <c r="AZ19" s="91"/>
      <c r="BA19" s="91"/>
      <c r="BB19" s="91"/>
      <c r="BC19" s="91"/>
      <c r="BD19" s="91"/>
      <c r="BE19" s="92"/>
      <c r="BF19" s="92"/>
      <c r="BG19" s="92"/>
      <c r="BH19" s="92"/>
      <c r="BI19" s="92"/>
      <c r="BJ19" s="92"/>
      <c r="BK19" s="92"/>
      <c r="BL19" s="92"/>
      <c r="BM19" s="92"/>
      <c r="BN19" s="92"/>
      <c r="BO19" s="92"/>
      <c r="BP19" s="92"/>
      <c r="BQ19" s="98">
        <v>13</v>
      </c>
      <c r="BR19" s="99"/>
      <c r="BS19" s="757"/>
      <c r="BT19" s="758"/>
      <c r="BU19" s="758"/>
      <c r="BV19" s="758"/>
      <c r="BW19" s="758"/>
      <c r="BX19" s="758"/>
      <c r="BY19" s="758"/>
      <c r="BZ19" s="758"/>
      <c r="CA19" s="758"/>
      <c r="CB19" s="758"/>
      <c r="CC19" s="758"/>
      <c r="CD19" s="758"/>
      <c r="CE19" s="758"/>
      <c r="CF19" s="758"/>
      <c r="CG19" s="759"/>
      <c r="CH19" s="760"/>
      <c r="CI19" s="761"/>
      <c r="CJ19" s="761"/>
      <c r="CK19" s="761"/>
      <c r="CL19" s="762"/>
      <c r="CM19" s="760"/>
      <c r="CN19" s="761"/>
      <c r="CO19" s="761"/>
      <c r="CP19" s="761"/>
      <c r="CQ19" s="762"/>
      <c r="CR19" s="760"/>
      <c r="CS19" s="761"/>
      <c r="CT19" s="761"/>
      <c r="CU19" s="761"/>
      <c r="CV19" s="762"/>
      <c r="CW19" s="760"/>
      <c r="CX19" s="761"/>
      <c r="CY19" s="761"/>
      <c r="CZ19" s="761"/>
      <c r="DA19" s="762"/>
      <c r="DB19" s="760"/>
      <c r="DC19" s="761"/>
      <c r="DD19" s="761"/>
      <c r="DE19" s="761"/>
      <c r="DF19" s="762"/>
      <c r="DG19" s="760"/>
      <c r="DH19" s="761"/>
      <c r="DI19" s="761"/>
      <c r="DJ19" s="761"/>
      <c r="DK19" s="762"/>
      <c r="DL19" s="760"/>
      <c r="DM19" s="761"/>
      <c r="DN19" s="761"/>
      <c r="DO19" s="761"/>
      <c r="DP19" s="762"/>
      <c r="DQ19" s="760"/>
      <c r="DR19" s="761"/>
      <c r="DS19" s="761"/>
      <c r="DT19" s="761"/>
      <c r="DU19" s="762"/>
      <c r="DV19" s="757"/>
      <c r="DW19" s="758"/>
      <c r="DX19" s="758"/>
      <c r="DY19" s="758"/>
      <c r="DZ19" s="763"/>
      <c r="EA19" s="94"/>
    </row>
    <row r="20" spans="1:131" s="95" customFormat="1" ht="26.25" customHeight="1" x14ac:dyDescent="0.15">
      <c r="A20" s="98">
        <v>14</v>
      </c>
      <c r="B20" s="724"/>
      <c r="C20" s="725"/>
      <c r="D20" s="725"/>
      <c r="E20" s="725"/>
      <c r="F20" s="725"/>
      <c r="G20" s="725"/>
      <c r="H20" s="725"/>
      <c r="I20" s="725"/>
      <c r="J20" s="725"/>
      <c r="K20" s="725"/>
      <c r="L20" s="725"/>
      <c r="M20" s="725"/>
      <c r="N20" s="725"/>
      <c r="O20" s="725"/>
      <c r="P20" s="726"/>
      <c r="Q20" s="727"/>
      <c r="R20" s="728"/>
      <c r="S20" s="728"/>
      <c r="T20" s="728"/>
      <c r="U20" s="728"/>
      <c r="V20" s="728"/>
      <c r="W20" s="728"/>
      <c r="X20" s="728"/>
      <c r="Y20" s="728"/>
      <c r="Z20" s="728"/>
      <c r="AA20" s="728"/>
      <c r="AB20" s="728"/>
      <c r="AC20" s="728"/>
      <c r="AD20" s="728"/>
      <c r="AE20" s="729"/>
      <c r="AF20" s="730"/>
      <c r="AG20" s="731"/>
      <c r="AH20" s="731"/>
      <c r="AI20" s="731"/>
      <c r="AJ20" s="732"/>
      <c r="AK20" s="733"/>
      <c r="AL20" s="734"/>
      <c r="AM20" s="734"/>
      <c r="AN20" s="734"/>
      <c r="AO20" s="734"/>
      <c r="AP20" s="734"/>
      <c r="AQ20" s="734"/>
      <c r="AR20" s="734"/>
      <c r="AS20" s="734"/>
      <c r="AT20" s="734"/>
      <c r="AU20" s="755"/>
      <c r="AV20" s="755"/>
      <c r="AW20" s="755"/>
      <c r="AX20" s="755"/>
      <c r="AY20" s="756"/>
      <c r="AZ20" s="91"/>
      <c r="BA20" s="91"/>
      <c r="BB20" s="91"/>
      <c r="BC20" s="91"/>
      <c r="BD20" s="91"/>
      <c r="BE20" s="92"/>
      <c r="BF20" s="92"/>
      <c r="BG20" s="92"/>
      <c r="BH20" s="92"/>
      <c r="BI20" s="92"/>
      <c r="BJ20" s="92"/>
      <c r="BK20" s="92"/>
      <c r="BL20" s="92"/>
      <c r="BM20" s="92"/>
      <c r="BN20" s="92"/>
      <c r="BO20" s="92"/>
      <c r="BP20" s="92"/>
      <c r="BQ20" s="98">
        <v>14</v>
      </c>
      <c r="BR20" s="99"/>
      <c r="BS20" s="757"/>
      <c r="BT20" s="758"/>
      <c r="BU20" s="758"/>
      <c r="BV20" s="758"/>
      <c r="BW20" s="758"/>
      <c r="BX20" s="758"/>
      <c r="BY20" s="758"/>
      <c r="BZ20" s="758"/>
      <c r="CA20" s="758"/>
      <c r="CB20" s="758"/>
      <c r="CC20" s="758"/>
      <c r="CD20" s="758"/>
      <c r="CE20" s="758"/>
      <c r="CF20" s="758"/>
      <c r="CG20" s="759"/>
      <c r="CH20" s="760"/>
      <c r="CI20" s="761"/>
      <c r="CJ20" s="761"/>
      <c r="CK20" s="761"/>
      <c r="CL20" s="762"/>
      <c r="CM20" s="760"/>
      <c r="CN20" s="761"/>
      <c r="CO20" s="761"/>
      <c r="CP20" s="761"/>
      <c r="CQ20" s="762"/>
      <c r="CR20" s="760"/>
      <c r="CS20" s="761"/>
      <c r="CT20" s="761"/>
      <c r="CU20" s="761"/>
      <c r="CV20" s="762"/>
      <c r="CW20" s="760"/>
      <c r="CX20" s="761"/>
      <c r="CY20" s="761"/>
      <c r="CZ20" s="761"/>
      <c r="DA20" s="762"/>
      <c r="DB20" s="760"/>
      <c r="DC20" s="761"/>
      <c r="DD20" s="761"/>
      <c r="DE20" s="761"/>
      <c r="DF20" s="762"/>
      <c r="DG20" s="760"/>
      <c r="DH20" s="761"/>
      <c r="DI20" s="761"/>
      <c r="DJ20" s="761"/>
      <c r="DK20" s="762"/>
      <c r="DL20" s="760"/>
      <c r="DM20" s="761"/>
      <c r="DN20" s="761"/>
      <c r="DO20" s="761"/>
      <c r="DP20" s="762"/>
      <c r="DQ20" s="760"/>
      <c r="DR20" s="761"/>
      <c r="DS20" s="761"/>
      <c r="DT20" s="761"/>
      <c r="DU20" s="762"/>
      <c r="DV20" s="757"/>
      <c r="DW20" s="758"/>
      <c r="DX20" s="758"/>
      <c r="DY20" s="758"/>
      <c r="DZ20" s="763"/>
      <c r="EA20" s="94"/>
    </row>
    <row r="21" spans="1:131" s="95" customFormat="1" ht="26.25" customHeight="1" thickBot="1" x14ac:dyDescent="0.2">
      <c r="A21" s="98">
        <v>15</v>
      </c>
      <c r="B21" s="724"/>
      <c r="C21" s="725"/>
      <c r="D21" s="725"/>
      <c r="E21" s="725"/>
      <c r="F21" s="725"/>
      <c r="G21" s="725"/>
      <c r="H21" s="725"/>
      <c r="I21" s="725"/>
      <c r="J21" s="725"/>
      <c r="K21" s="725"/>
      <c r="L21" s="725"/>
      <c r="M21" s="725"/>
      <c r="N21" s="725"/>
      <c r="O21" s="725"/>
      <c r="P21" s="726"/>
      <c r="Q21" s="727"/>
      <c r="R21" s="728"/>
      <c r="S21" s="728"/>
      <c r="T21" s="728"/>
      <c r="U21" s="728"/>
      <c r="V21" s="728"/>
      <c r="W21" s="728"/>
      <c r="X21" s="728"/>
      <c r="Y21" s="728"/>
      <c r="Z21" s="728"/>
      <c r="AA21" s="728"/>
      <c r="AB21" s="728"/>
      <c r="AC21" s="728"/>
      <c r="AD21" s="728"/>
      <c r="AE21" s="729"/>
      <c r="AF21" s="730"/>
      <c r="AG21" s="731"/>
      <c r="AH21" s="731"/>
      <c r="AI21" s="731"/>
      <c r="AJ21" s="732"/>
      <c r="AK21" s="733"/>
      <c r="AL21" s="734"/>
      <c r="AM21" s="734"/>
      <c r="AN21" s="734"/>
      <c r="AO21" s="734"/>
      <c r="AP21" s="734"/>
      <c r="AQ21" s="734"/>
      <c r="AR21" s="734"/>
      <c r="AS21" s="734"/>
      <c r="AT21" s="734"/>
      <c r="AU21" s="755"/>
      <c r="AV21" s="755"/>
      <c r="AW21" s="755"/>
      <c r="AX21" s="755"/>
      <c r="AY21" s="756"/>
      <c r="AZ21" s="91"/>
      <c r="BA21" s="91"/>
      <c r="BB21" s="91"/>
      <c r="BC21" s="91"/>
      <c r="BD21" s="91"/>
      <c r="BE21" s="92"/>
      <c r="BF21" s="92"/>
      <c r="BG21" s="92"/>
      <c r="BH21" s="92"/>
      <c r="BI21" s="92"/>
      <c r="BJ21" s="92"/>
      <c r="BK21" s="92"/>
      <c r="BL21" s="92"/>
      <c r="BM21" s="92"/>
      <c r="BN21" s="92"/>
      <c r="BO21" s="92"/>
      <c r="BP21" s="92"/>
      <c r="BQ21" s="98">
        <v>15</v>
      </c>
      <c r="BR21" s="99"/>
      <c r="BS21" s="757"/>
      <c r="BT21" s="758"/>
      <c r="BU21" s="758"/>
      <c r="BV21" s="758"/>
      <c r="BW21" s="758"/>
      <c r="BX21" s="758"/>
      <c r="BY21" s="758"/>
      <c r="BZ21" s="758"/>
      <c r="CA21" s="758"/>
      <c r="CB21" s="758"/>
      <c r="CC21" s="758"/>
      <c r="CD21" s="758"/>
      <c r="CE21" s="758"/>
      <c r="CF21" s="758"/>
      <c r="CG21" s="759"/>
      <c r="CH21" s="760"/>
      <c r="CI21" s="761"/>
      <c r="CJ21" s="761"/>
      <c r="CK21" s="761"/>
      <c r="CL21" s="762"/>
      <c r="CM21" s="760"/>
      <c r="CN21" s="761"/>
      <c r="CO21" s="761"/>
      <c r="CP21" s="761"/>
      <c r="CQ21" s="762"/>
      <c r="CR21" s="760"/>
      <c r="CS21" s="761"/>
      <c r="CT21" s="761"/>
      <c r="CU21" s="761"/>
      <c r="CV21" s="762"/>
      <c r="CW21" s="760"/>
      <c r="CX21" s="761"/>
      <c r="CY21" s="761"/>
      <c r="CZ21" s="761"/>
      <c r="DA21" s="762"/>
      <c r="DB21" s="760"/>
      <c r="DC21" s="761"/>
      <c r="DD21" s="761"/>
      <c r="DE21" s="761"/>
      <c r="DF21" s="762"/>
      <c r="DG21" s="760"/>
      <c r="DH21" s="761"/>
      <c r="DI21" s="761"/>
      <c r="DJ21" s="761"/>
      <c r="DK21" s="762"/>
      <c r="DL21" s="760"/>
      <c r="DM21" s="761"/>
      <c r="DN21" s="761"/>
      <c r="DO21" s="761"/>
      <c r="DP21" s="762"/>
      <c r="DQ21" s="760"/>
      <c r="DR21" s="761"/>
      <c r="DS21" s="761"/>
      <c r="DT21" s="761"/>
      <c r="DU21" s="762"/>
      <c r="DV21" s="757"/>
      <c r="DW21" s="758"/>
      <c r="DX21" s="758"/>
      <c r="DY21" s="758"/>
      <c r="DZ21" s="763"/>
      <c r="EA21" s="94"/>
    </row>
    <row r="22" spans="1:131" s="95" customFormat="1" ht="26.25" customHeight="1" x14ac:dyDescent="0.15">
      <c r="A22" s="98">
        <v>16</v>
      </c>
      <c r="B22" s="724"/>
      <c r="C22" s="725"/>
      <c r="D22" s="725"/>
      <c r="E22" s="725"/>
      <c r="F22" s="725"/>
      <c r="G22" s="725"/>
      <c r="H22" s="725"/>
      <c r="I22" s="725"/>
      <c r="J22" s="725"/>
      <c r="K22" s="725"/>
      <c r="L22" s="725"/>
      <c r="M22" s="725"/>
      <c r="N22" s="725"/>
      <c r="O22" s="725"/>
      <c r="P22" s="726"/>
      <c r="Q22" s="774"/>
      <c r="R22" s="775"/>
      <c r="S22" s="775"/>
      <c r="T22" s="775"/>
      <c r="U22" s="775"/>
      <c r="V22" s="775"/>
      <c r="W22" s="775"/>
      <c r="X22" s="775"/>
      <c r="Y22" s="775"/>
      <c r="Z22" s="775"/>
      <c r="AA22" s="775"/>
      <c r="AB22" s="775"/>
      <c r="AC22" s="775"/>
      <c r="AD22" s="775"/>
      <c r="AE22" s="776"/>
      <c r="AF22" s="730"/>
      <c r="AG22" s="731"/>
      <c r="AH22" s="731"/>
      <c r="AI22" s="731"/>
      <c r="AJ22" s="732"/>
      <c r="AK22" s="777"/>
      <c r="AL22" s="778"/>
      <c r="AM22" s="778"/>
      <c r="AN22" s="778"/>
      <c r="AO22" s="778"/>
      <c r="AP22" s="778"/>
      <c r="AQ22" s="778"/>
      <c r="AR22" s="778"/>
      <c r="AS22" s="778"/>
      <c r="AT22" s="778"/>
      <c r="AU22" s="779"/>
      <c r="AV22" s="779"/>
      <c r="AW22" s="779"/>
      <c r="AX22" s="779"/>
      <c r="AY22" s="780"/>
      <c r="AZ22" s="781" t="s">
        <v>321</v>
      </c>
      <c r="BA22" s="781"/>
      <c r="BB22" s="781"/>
      <c r="BC22" s="781"/>
      <c r="BD22" s="782"/>
      <c r="BE22" s="92"/>
      <c r="BF22" s="92"/>
      <c r="BG22" s="92"/>
      <c r="BH22" s="92"/>
      <c r="BI22" s="92"/>
      <c r="BJ22" s="92"/>
      <c r="BK22" s="92"/>
      <c r="BL22" s="92"/>
      <c r="BM22" s="92"/>
      <c r="BN22" s="92"/>
      <c r="BO22" s="92"/>
      <c r="BP22" s="92"/>
      <c r="BQ22" s="98">
        <v>16</v>
      </c>
      <c r="BR22" s="99"/>
      <c r="BS22" s="757"/>
      <c r="BT22" s="758"/>
      <c r="BU22" s="758"/>
      <c r="BV22" s="758"/>
      <c r="BW22" s="758"/>
      <c r="BX22" s="758"/>
      <c r="BY22" s="758"/>
      <c r="BZ22" s="758"/>
      <c r="CA22" s="758"/>
      <c r="CB22" s="758"/>
      <c r="CC22" s="758"/>
      <c r="CD22" s="758"/>
      <c r="CE22" s="758"/>
      <c r="CF22" s="758"/>
      <c r="CG22" s="759"/>
      <c r="CH22" s="760"/>
      <c r="CI22" s="761"/>
      <c r="CJ22" s="761"/>
      <c r="CK22" s="761"/>
      <c r="CL22" s="762"/>
      <c r="CM22" s="760"/>
      <c r="CN22" s="761"/>
      <c r="CO22" s="761"/>
      <c r="CP22" s="761"/>
      <c r="CQ22" s="762"/>
      <c r="CR22" s="760"/>
      <c r="CS22" s="761"/>
      <c r="CT22" s="761"/>
      <c r="CU22" s="761"/>
      <c r="CV22" s="762"/>
      <c r="CW22" s="760"/>
      <c r="CX22" s="761"/>
      <c r="CY22" s="761"/>
      <c r="CZ22" s="761"/>
      <c r="DA22" s="762"/>
      <c r="DB22" s="760"/>
      <c r="DC22" s="761"/>
      <c r="DD22" s="761"/>
      <c r="DE22" s="761"/>
      <c r="DF22" s="762"/>
      <c r="DG22" s="760"/>
      <c r="DH22" s="761"/>
      <c r="DI22" s="761"/>
      <c r="DJ22" s="761"/>
      <c r="DK22" s="762"/>
      <c r="DL22" s="760"/>
      <c r="DM22" s="761"/>
      <c r="DN22" s="761"/>
      <c r="DO22" s="761"/>
      <c r="DP22" s="762"/>
      <c r="DQ22" s="760"/>
      <c r="DR22" s="761"/>
      <c r="DS22" s="761"/>
      <c r="DT22" s="761"/>
      <c r="DU22" s="762"/>
      <c r="DV22" s="757"/>
      <c r="DW22" s="758"/>
      <c r="DX22" s="758"/>
      <c r="DY22" s="758"/>
      <c r="DZ22" s="763"/>
      <c r="EA22" s="94"/>
    </row>
    <row r="23" spans="1:131" s="95" customFormat="1" ht="26.25" customHeight="1" thickBot="1" x14ac:dyDescent="0.2">
      <c r="A23" s="100" t="s">
        <v>322</v>
      </c>
      <c r="B23" s="764" t="s">
        <v>323</v>
      </c>
      <c r="C23" s="765"/>
      <c r="D23" s="765"/>
      <c r="E23" s="765"/>
      <c r="F23" s="765"/>
      <c r="G23" s="765"/>
      <c r="H23" s="765"/>
      <c r="I23" s="765"/>
      <c r="J23" s="765"/>
      <c r="K23" s="765"/>
      <c r="L23" s="765"/>
      <c r="M23" s="765"/>
      <c r="N23" s="765"/>
      <c r="O23" s="765"/>
      <c r="P23" s="766"/>
      <c r="Q23" s="767">
        <v>6687</v>
      </c>
      <c r="R23" s="768"/>
      <c r="S23" s="768"/>
      <c r="T23" s="768"/>
      <c r="U23" s="768"/>
      <c r="V23" s="768">
        <v>6433</v>
      </c>
      <c r="W23" s="768"/>
      <c r="X23" s="768"/>
      <c r="Y23" s="768"/>
      <c r="Z23" s="768"/>
      <c r="AA23" s="768">
        <v>254</v>
      </c>
      <c r="AB23" s="768"/>
      <c r="AC23" s="768"/>
      <c r="AD23" s="768"/>
      <c r="AE23" s="769"/>
      <c r="AF23" s="770">
        <v>166</v>
      </c>
      <c r="AG23" s="768"/>
      <c r="AH23" s="768"/>
      <c r="AI23" s="768"/>
      <c r="AJ23" s="771"/>
      <c r="AK23" s="772"/>
      <c r="AL23" s="773"/>
      <c r="AM23" s="773"/>
      <c r="AN23" s="773"/>
      <c r="AO23" s="773"/>
      <c r="AP23" s="768">
        <v>6462</v>
      </c>
      <c r="AQ23" s="768"/>
      <c r="AR23" s="768"/>
      <c r="AS23" s="768"/>
      <c r="AT23" s="768"/>
      <c r="AU23" s="784"/>
      <c r="AV23" s="784"/>
      <c r="AW23" s="784"/>
      <c r="AX23" s="784"/>
      <c r="AY23" s="785"/>
      <c r="AZ23" s="786" t="s">
        <v>62</v>
      </c>
      <c r="BA23" s="787"/>
      <c r="BB23" s="787"/>
      <c r="BC23" s="787"/>
      <c r="BD23" s="788"/>
      <c r="BE23" s="92"/>
      <c r="BF23" s="92"/>
      <c r="BG23" s="92"/>
      <c r="BH23" s="92"/>
      <c r="BI23" s="92"/>
      <c r="BJ23" s="92"/>
      <c r="BK23" s="92"/>
      <c r="BL23" s="92"/>
      <c r="BM23" s="92"/>
      <c r="BN23" s="92"/>
      <c r="BO23" s="92"/>
      <c r="BP23" s="92"/>
      <c r="BQ23" s="98">
        <v>17</v>
      </c>
      <c r="BR23" s="99"/>
      <c r="BS23" s="757"/>
      <c r="BT23" s="758"/>
      <c r="BU23" s="758"/>
      <c r="BV23" s="758"/>
      <c r="BW23" s="758"/>
      <c r="BX23" s="758"/>
      <c r="BY23" s="758"/>
      <c r="BZ23" s="758"/>
      <c r="CA23" s="758"/>
      <c r="CB23" s="758"/>
      <c r="CC23" s="758"/>
      <c r="CD23" s="758"/>
      <c r="CE23" s="758"/>
      <c r="CF23" s="758"/>
      <c r="CG23" s="759"/>
      <c r="CH23" s="760"/>
      <c r="CI23" s="761"/>
      <c r="CJ23" s="761"/>
      <c r="CK23" s="761"/>
      <c r="CL23" s="762"/>
      <c r="CM23" s="760"/>
      <c r="CN23" s="761"/>
      <c r="CO23" s="761"/>
      <c r="CP23" s="761"/>
      <c r="CQ23" s="762"/>
      <c r="CR23" s="760"/>
      <c r="CS23" s="761"/>
      <c r="CT23" s="761"/>
      <c r="CU23" s="761"/>
      <c r="CV23" s="762"/>
      <c r="CW23" s="760"/>
      <c r="CX23" s="761"/>
      <c r="CY23" s="761"/>
      <c r="CZ23" s="761"/>
      <c r="DA23" s="762"/>
      <c r="DB23" s="760"/>
      <c r="DC23" s="761"/>
      <c r="DD23" s="761"/>
      <c r="DE23" s="761"/>
      <c r="DF23" s="762"/>
      <c r="DG23" s="760"/>
      <c r="DH23" s="761"/>
      <c r="DI23" s="761"/>
      <c r="DJ23" s="761"/>
      <c r="DK23" s="762"/>
      <c r="DL23" s="760"/>
      <c r="DM23" s="761"/>
      <c r="DN23" s="761"/>
      <c r="DO23" s="761"/>
      <c r="DP23" s="762"/>
      <c r="DQ23" s="760"/>
      <c r="DR23" s="761"/>
      <c r="DS23" s="761"/>
      <c r="DT23" s="761"/>
      <c r="DU23" s="762"/>
      <c r="DV23" s="757"/>
      <c r="DW23" s="758"/>
      <c r="DX23" s="758"/>
      <c r="DY23" s="758"/>
      <c r="DZ23" s="763"/>
      <c r="EA23" s="94"/>
    </row>
    <row r="24" spans="1:131" s="95" customFormat="1" ht="26.25" customHeight="1" x14ac:dyDescent="0.15">
      <c r="A24" s="783" t="s">
        <v>324</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8">
        <v>18</v>
      </c>
      <c r="BR24" s="99"/>
      <c r="BS24" s="757"/>
      <c r="BT24" s="758"/>
      <c r="BU24" s="758"/>
      <c r="BV24" s="758"/>
      <c r="BW24" s="758"/>
      <c r="BX24" s="758"/>
      <c r="BY24" s="758"/>
      <c r="BZ24" s="758"/>
      <c r="CA24" s="758"/>
      <c r="CB24" s="758"/>
      <c r="CC24" s="758"/>
      <c r="CD24" s="758"/>
      <c r="CE24" s="758"/>
      <c r="CF24" s="758"/>
      <c r="CG24" s="759"/>
      <c r="CH24" s="760"/>
      <c r="CI24" s="761"/>
      <c r="CJ24" s="761"/>
      <c r="CK24" s="761"/>
      <c r="CL24" s="762"/>
      <c r="CM24" s="760"/>
      <c r="CN24" s="761"/>
      <c r="CO24" s="761"/>
      <c r="CP24" s="761"/>
      <c r="CQ24" s="762"/>
      <c r="CR24" s="760"/>
      <c r="CS24" s="761"/>
      <c r="CT24" s="761"/>
      <c r="CU24" s="761"/>
      <c r="CV24" s="762"/>
      <c r="CW24" s="760"/>
      <c r="CX24" s="761"/>
      <c r="CY24" s="761"/>
      <c r="CZ24" s="761"/>
      <c r="DA24" s="762"/>
      <c r="DB24" s="760"/>
      <c r="DC24" s="761"/>
      <c r="DD24" s="761"/>
      <c r="DE24" s="761"/>
      <c r="DF24" s="762"/>
      <c r="DG24" s="760"/>
      <c r="DH24" s="761"/>
      <c r="DI24" s="761"/>
      <c r="DJ24" s="761"/>
      <c r="DK24" s="762"/>
      <c r="DL24" s="760"/>
      <c r="DM24" s="761"/>
      <c r="DN24" s="761"/>
      <c r="DO24" s="761"/>
      <c r="DP24" s="762"/>
      <c r="DQ24" s="760"/>
      <c r="DR24" s="761"/>
      <c r="DS24" s="761"/>
      <c r="DT24" s="761"/>
      <c r="DU24" s="762"/>
      <c r="DV24" s="757"/>
      <c r="DW24" s="758"/>
      <c r="DX24" s="758"/>
      <c r="DY24" s="758"/>
      <c r="DZ24" s="763"/>
      <c r="EA24" s="94"/>
    </row>
    <row r="25" spans="1:131" ht="26.25" customHeight="1" thickBot="1" x14ac:dyDescent="0.2">
      <c r="A25" s="714" t="s">
        <v>325</v>
      </c>
      <c r="B25" s="714"/>
      <c r="C25" s="714"/>
      <c r="D25" s="714"/>
      <c r="E25" s="714"/>
      <c r="F25" s="714"/>
      <c r="G25" s="714"/>
      <c r="H25" s="714"/>
      <c r="I25" s="714"/>
      <c r="J25" s="714"/>
      <c r="K25" s="714"/>
      <c r="L25" s="714"/>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91"/>
      <c r="BK25" s="91"/>
      <c r="BL25" s="91"/>
      <c r="BM25" s="91"/>
      <c r="BN25" s="91"/>
      <c r="BO25" s="101"/>
      <c r="BP25" s="101"/>
      <c r="BQ25" s="98">
        <v>19</v>
      </c>
      <c r="BR25" s="99"/>
      <c r="BS25" s="757"/>
      <c r="BT25" s="758"/>
      <c r="BU25" s="758"/>
      <c r="BV25" s="758"/>
      <c r="BW25" s="758"/>
      <c r="BX25" s="758"/>
      <c r="BY25" s="758"/>
      <c r="BZ25" s="758"/>
      <c r="CA25" s="758"/>
      <c r="CB25" s="758"/>
      <c r="CC25" s="758"/>
      <c r="CD25" s="758"/>
      <c r="CE25" s="758"/>
      <c r="CF25" s="758"/>
      <c r="CG25" s="759"/>
      <c r="CH25" s="760"/>
      <c r="CI25" s="761"/>
      <c r="CJ25" s="761"/>
      <c r="CK25" s="761"/>
      <c r="CL25" s="762"/>
      <c r="CM25" s="760"/>
      <c r="CN25" s="761"/>
      <c r="CO25" s="761"/>
      <c r="CP25" s="761"/>
      <c r="CQ25" s="762"/>
      <c r="CR25" s="760"/>
      <c r="CS25" s="761"/>
      <c r="CT25" s="761"/>
      <c r="CU25" s="761"/>
      <c r="CV25" s="762"/>
      <c r="CW25" s="760"/>
      <c r="CX25" s="761"/>
      <c r="CY25" s="761"/>
      <c r="CZ25" s="761"/>
      <c r="DA25" s="762"/>
      <c r="DB25" s="760"/>
      <c r="DC25" s="761"/>
      <c r="DD25" s="761"/>
      <c r="DE25" s="761"/>
      <c r="DF25" s="762"/>
      <c r="DG25" s="760"/>
      <c r="DH25" s="761"/>
      <c r="DI25" s="761"/>
      <c r="DJ25" s="761"/>
      <c r="DK25" s="762"/>
      <c r="DL25" s="760"/>
      <c r="DM25" s="761"/>
      <c r="DN25" s="761"/>
      <c r="DO25" s="761"/>
      <c r="DP25" s="762"/>
      <c r="DQ25" s="760"/>
      <c r="DR25" s="761"/>
      <c r="DS25" s="761"/>
      <c r="DT25" s="761"/>
      <c r="DU25" s="762"/>
      <c r="DV25" s="757"/>
      <c r="DW25" s="758"/>
      <c r="DX25" s="758"/>
      <c r="DY25" s="758"/>
      <c r="DZ25" s="763"/>
      <c r="EA25" s="89"/>
    </row>
    <row r="26" spans="1:131" ht="26.25" customHeight="1" x14ac:dyDescent="0.15">
      <c r="A26" s="704" t="s">
        <v>301</v>
      </c>
      <c r="B26" s="705"/>
      <c r="C26" s="705"/>
      <c r="D26" s="705"/>
      <c r="E26" s="705"/>
      <c r="F26" s="705"/>
      <c r="G26" s="705"/>
      <c r="H26" s="705"/>
      <c r="I26" s="705"/>
      <c r="J26" s="705"/>
      <c r="K26" s="705"/>
      <c r="L26" s="705"/>
      <c r="M26" s="705"/>
      <c r="N26" s="705"/>
      <c r="O26" s="705"/>
      <c r="P26" s="706"/>
      <c r="Q26" s="700" t="s">
        <v>326</v>
      </c>
      <c r="R26" s="696"/>
      <c r="S26" s="696"/>
      <c r="T26" s="696"/>
      <c r="U26" s="697"/>
      <c r="V26" s="700" t="s">
        <v>327</v>
      </c>
      <c r="W26" s="696"/>
      <c r="X26" s="696"/>
      <c r="Y26" s="696"/>
      <c r="Z26" s="697"/>
      <c r="AA26" s="700" t="s">
        <v>328</v>
      </c>
      <c r="AB26" s="696"/>
      <c r="AC26" s="696"/>
      <c r="AD26" s="696"/>
      <c r="AE26" s="696"/>
      <c r="AF26" s="789" t="s">
        <v>329</v>
      </c>
      <c r="AG26" s="790"/>
      <c r="AH26" s="790"/>
      <c r="AI26" s="790"/>
      <c r="AJ26" s="791"/>
      <c r="AK26" s="696" t="s">
        <v>330</v>
      </c>
      <c r="AL26" s="696"/>
      <c r="AM26" s="696"/>
      <c r="AN26" s="696"/>
      <c r="AO26" s="697"/>
      <c r="AP26" s="700" t="s">
        <v>331</v>
      </c>
      <c r="AQ26" s="696"/>
      <c r="AR26" s="696"/>
      <c r="AS26" s="696"/>
      <c r="AT26" s="697"/>
      <c r="AU26" s="700" t="s">
        <v>332</v>
      </c>
      <c r="AV26" s="696"/>
      <c r="AW26" s="696"/>
      <c r="AX26" s="696"/>
      <c r="AY26" s="697"/>
      <c r="AZ26" s="700" t="s">
        <v>333</v>
      </c>
      <c r="BA26" s="696"/>
      <c r="BB26" s="696"/>
      <c r="BC26" s="696"/>
      <c r="BD26" s="697"/>
      <c r="BE26" s="700" t="s">
        <v>308</v>
      </c>
      <c r="BF26" s="696"/>
      <c r="BG26" s="696"/>
      <c r="BH26" s="696"/>
      <c r="BI26" s="702"/>
      <c r="BJ26" s="91"/>
      <c r="BK26" s="91"/>
      <c r="BL26" s="91"/>
      <c r="BM26" s="91"/>
      <c r="BN26" s="91"/>
      <c r="BO26" s="101"/>
      <c r="BP26" s="101"/>
      <c r="BQ26" s="98">
        <v>20</v>
      </c>
      <c r="BR26" s="99"/>
      <c r="BS26" s="757"/>
      <c r="BT26" s="758"/>
      <c r="BU26" s="758"/>
      <c r="BV26" s="758"/>
      <c r="BW26" s="758"/>
      <c r="BX26" s="758"/>
      <c r="BY26" s="758"/>
      <c r="BZ26" s="758"/>
      <c r="CA26" s="758"/>
      <c r="CB26" s="758"/>
      <c r="CC26" s="758"/>
      <c r="CD26" s="758"/>
      <c r="CE26" s="758"/>
      <c r="CF26" s="758"/>
      <c r="CG26" s="759"/>
      <c r="CH26" s="760"/>
      <c r="CI26" s="761"/>
      <c r="CJ26" s="761"/>
      <c r="CK26" s="761"/>
      <c r="CL26" s="762"/>
      <c r="CM26" s="760"/>
      <c r="CN26" s="761"/>
      <c r="CO26" s="761"/>
      <c r="CP26" s="761"/>
      <c r="CQ26" s="762"/>
      <c r="CR26" s="760"/>
      <c r="CS26" s="761"/>
      <c r="CT26" s="761"/>
      <c r="CU26" s="761"/>
      <c r="CV26" s="762"/>
      <c r="CW26" s="760"/>
      <c r="CX26" s="761"/>
      <c r="CY26" s="761"/>
      <c r="CZ26" s="761"/>
      <c r="DA26" s="762"/>
      <c r="DB26" s="760"/>
      <c r="DC26" s="761"/>
      <c r="DD26" s="761"/>
      <c r="DE26" s="761"/>
      <c r="DF26" s="762"/>
      <c r="DG26" s="760"/>
      <c r="DH26" s="761"/>
      <c r="DI26" s="761"/>
      <c r="DJ26" s="761"/>
      <c r="DK26" s="762"/>
      <c r="DL26" s="760"/>
      <c r="DM26" s="761"/>
      <c r="DN26" s="761"/>
      <c r="DO26" s="761"/>
      <c r="DP26" s="762"/>
      <c r="DQ26" s="760"/>
      <c r="DR26" s="761"/>
      <c r="DS26" s="761"/>
      <c r="DT26" s="761"/>
      <c r="DU26" s="762"/>
      <c r="DV26" s="757"/>
      <c r="DW26" s="758"/>
      <c r="DX26" s="758"/>
      <c r="DY26" s="758"/>
      <c r="DZ26" s="763"/>
      <c r="EA26" s="89"/>
    </row>
    <row r="27" spans="1:131" ht="26.25" customHeight="1" thickBot="1" x14ac:dyDescent="0.2">
      <c r="A27" s="707"/>
      <c r="B27" s="708"/>
      <c r="C27" s="708"/>
      <c r="D27" s="708"/>
      <c r="E27" s="708"/>
      <c r="F27" s="708"/>
      <c r="G27" s="708"/>
      <c r="H27" s="708"/>
      <c r="I27" s="708"/>
      <c r="J27" s="708"/>
      <c r="K27" s="708"/>
      <c r="L27" s="708"/>
      <c r="M27" s="708"/>
      <c r="N27" s="708"/>
      <c r="O27" s="708"/>
      <c r="P27" s="709"/>
      <c r="Q27" s="701"/>
      <c r="R27" s="698"/>
      <c r="S27" s="698"/>
      <c r="T27" s="698"/>
      <c r="U27" s="699"/>
      <c r="V27" s="701"/>
      <c r="W27" s="698"/>
      <c r="X27" s="698"/>
      <c r="Y27" s="698"/>
      <c r="Z27" s="699"/>
      <c r="AA27" s="701"/>
      <c r="AB27" s="698"/>
      <c r="AC27" s="698"/>
      <c r="AD27" s="698"/>
      <c r="AE27" s="698"/>
      <c r="AF27" s="792"/>
      <c r="AG27" s="793"/>
      <c r="AH27" s="793"/>
      <c r="AI27" s="793"/>
      <c r="AJ27" s="794"/>
      <c r="AK27" s="698"/>
      <c r="AL27" s="698"/>
      <c r="AM27" s="698"/>
      <c r="AN27" s="698"/>
      <c r="AO27" s="699"/>
      <c r="AP27" s="701"/>
      <c r="AQ27" s="698"/>
      <c r="AR27" s="698"/>
      <c r="AS27" s="698"/>
      <c r="AT27" s="699"/>
      <c r="AU27" s="701"/>
      <c r="AV27" s="698"/>
      <c r="AW27" s="698"/>
      <c r="AX27" s="698"/>
      <c r="AY27" s="699"/>
      <c r="AZ27" s="701"/>
      <c r="BA27" s="698"/>
      <c r="BB27" s="698"/>
      <c r="BC27" s="698"/>
      <c r="BD27" s="699"/>
      <c r="BE27" s="701"/>
      <c r="BF27" s="698"/>
      <c r="BG27" s="698"/>
      <c r="BH27" s="698"/>
      <c r="BI27" s="703"/>
      <c r="BJ27" s="91"/>
      <c r="BK27" s="91"/>
      <c r="BL27" s="91"/>
      <c r="BM27" s="91"/>
      <c r="BN27" s="91"/>
      <c r="BO27" s="101"/>
      <c r="BP27" s="101"/>
      <c r="BQ27" s="98">
        <v>21</v>
      </c>
      <c r="BR27" s="99"/>
      <c r="BS27" s="757"/>
      <c r="BT27" s="758"/>
      <c r="BU27" s="758"/>
      <c r="BV27" s="758"/>
      <c r="BW27" s="758"/>
      <c r="BX27" s="758"/>
      <c r="BY27" s="758"/>
      <c r="BZ27" s="758"/>
      <c r="CA27" s="758"/>
      <c r="CB27" s="758"/>
      <c r="CC27" s="758"/>
      <c r="CD27" s="758"/>
      <c r="CE27" s="758"/>
      <c r="CF27" s="758"/>
      <c r="CG27" s="759"/>
      <c r="CH27" s="760"/>
      <c r="CI27" s="761"/>
      <c r="CJ27" s="761"/>
      <c r="CK27" s="761"/>
      <c r="CL27" s="762"/>
      <c r="CM27" s="760"/>
      <c r="CN27" s="761"/>
      <c r="CO27" s="761"/>
      <c r="CP27" s="761"/>
      <c r="CQ27" s="762"/>
      <c r="CR27" s="760"/>
      <c r="CS27" s="761"/>
      <c r="CT27" s="761"/>
      <c r="CU27" s="761"/>
      <c r="CV27" s="762"/>
      <c r="CW27" s="760"/>
      <c r="CX27" s="761"/>
      <c r="CY27" s="761"/>
      <c r="CZ27" s="761"/>
      <c r="DA27" s="762"/>
      <c r="DB27" s="760"/>
      <c r="DC27" s="761"/>
      <c r="DD27" s="761"/>
      <c r="DE27" s="761"/>
      <c r="DF27" s="762"/>
      <c r="DG27" s="760"/>
      <c r="DH27" s="761"/>
      <c r="DI27" s="761"/>
      <c r="DJ27" s="761"/>
      <c r="DK27" s="762"/>
      <c r="DL27" s="760"/>
      <c r="DM27" s="761"/>
      <c r="DN27" s="761"/>
      <c r="DO27" s="761"/>
      <c r="DP27" s="762"/>
      <c r="DQ27" s="760"/>
      <c r="DR27" s="761"/>
      <c r="DS27" s="761"/>
      <c r="DT27" s="761"/>
      <c r="DU27" s="762"/>
      <c r="DV27" s="757"/>
      <c r="DW27" s="758"/>
      <c r="DX27" s="758"/>
      <c r="DY27" s="758"/>
      <c r="DZ27" s="763"/>
      <c r="EA27" s="89"/>
    </row>
    <row r="28" spans="1:131" ht="26.25" customHeight="1" thickTop="1" x14ac:dyDescent="0.15">
      <c r="A28" s="102">
        <v>1</v>
      </c>
      <c r="B28" s="735" t="s">
        <v>334</v>
      </c>
      <c r="C28" s="736"/>
      <c r="D28" s="736"/>
      <c r="E28" s="736"/>
      <c r="F28" s="736"/>
      <c r="G28" s="736"/>
      <c r="H28" s="736"/>
      <c r="I28" s="736"/>
      <c r="J28" s="736"/>
      <c r="K28" s="736"/>
      <c r="L28" s="736"/>
      <c r="M28" s="736"/>
      <c r="N28" s="736"/>
      <c r="O28" s="736"/>
      <c r="P28" s="737"/>
      <c r="Q28" s="797">
        <v>745</v>
      </c>
      <c r="R28" s="798"/>
      <c r="S28" s="798"/>
      <c r="T28" s="798"/>
      <c r="U28" s="798"/>
      <c r="V28" s="798">
        <v>741</v>
      </c>
      <c r="W28" s="798"/>
      <c r="X28" s="798"/>
      <c r="Y28" s="798"/>
      <c r="Z28" s="798"/>
      <c r="AA28" s="798">
        <v>4</v>
      </c>
      <c r="AB28" s="798"/>
      <c r="AC28" s="798"/>
      <c r="AD28" s="798"/>
      <c r="AE28" s="799"/>
      <c r="AF28" s="800">
        <v>4</v>
      </c>
      <c r="AG28" s="798"/>
      <c r="AH28" s="798"/>
      <c r="AI28" s="798"/>
      <c r="AJ28" s="801"/>
      <c r="AK28" s="802">
        <v>56</v>
      </c>
      <c r="AL28" s="803"/>
      <c r="AM28" s="803"/>
      <c r="AN28" s="803"/>
      <c r="AO28" s="803"/>
      <c r="AP28" s="803" t="s">
        <v>320</v>
      </c>
      <c r="AQ28" s="803"/>
      <c r="AR28" s="803"/>
      <c r="AS28" s="803"/>
      <c r="AT28" s="803"/>
      <c r="AU28" s="803" t="s">
        <v>320</v>
      </c>
      <c r="AV28" s="803"/>
      <c r="AW28" s="803"/>
      <c r="AX28" s="803"/>
      <c r="AY28" s="803"/>
      <c r="AZ28" s="804" t="s">
        <v>320</v>
      </c>
      <c r="BA28" s="804"/>
      <c r="BB28" s="804"/>
      <c r="BC28" s="804"/>
      <c r="BD28" s="804"/>
      <c r="BE28" s="795"/>
      <c r="BF28" s="795"/>
      <c r="BG28" s="795"/>
      <c r="BH28" s="795"/>
      <c r="BI28" s="796"/>
      <c r="BJ28" s="91"/>
      <c r="BK28" s="91"/>
      <c r="BL28" s="91"/>
      <c r="BM28" s="91"/>
      <c r="BN28" s="91"/>
      <c r="BO28" s="101"/>
      <c r="BP28" s="101"/>
      <c r="BQ28" s="98">
        <v>22</v>
      </c>
      <c r="BR28" s="99"/>
      <c r="BS28" s="757"/>
      <c r="BT28" s="758"/>
      <c r="BU28" s="758"/>
      <c r="BV28" s="758"/>
      <c r="BW28" s="758"/>
      <c r="BX28" s="758"/>
      <c r="BY28" s="758"/>
      <c r="BZ28" s="758"/>
      <c r="CA28" s="758"/>
      <c r="CB28" s="758"/>
      <c r="CC28" s="758"/>
      <c r="CD28" s="758"/>
      <c r="CE28" s="758"/>
      <c r="CF28" s="758"/>
      <c r="CG28" s="759"/>
      <c r="CH28" s="760"/>
      <c r="CI28" s="761"/>
      <c r="CJ28" s="761"/>
      <c r="CK28" s="761"/>
      <c r="CL28" s="762"/>
      <c r="CM28" s="760"/>
      <c r="CN28" s="761"/>
      <c r="CO28" s="761"/>
      <c r="CP28" s="761"/>
      <c r="CQ28" s="762"/>
      <c r="CR28" s="760"/>
      <c r="CS28" s="761"/>
      <c r="CT28" s="761"/>
      <c r="CU28" s="761"/>
      <c r="CV28" s="762"/>
      <c r="CW28" s="760"/>
      <c r="CX28" s="761"/>
      <c r="CY28" s="761"/>
      <c r="CZ28" s="761"/>
      <c r="DA28" s="762"/>
      <c r="DB28" s="760"/>
      <c r="DC28" s="761"/>
      <c r="DD28" s="761"/>
      <c r="DE28" s="761"/>
      <c r="DF28" s="762"/>
      <c r="DG28" s="760"/>
      <c r="DH28" s="761"/>
      <c r="DI28" s="761"/>
      <c r="DJ28" s="761"/>
      <c r="DK28" s="762"/>
      <c r="DL28" s="760"/>
      <c r="DM28" s="761"/>
      <c r="DN28" s="761"/>
      <c r="DO28" s="761"/>
      <c r="DP28" s="762"/>
      <c r="DQ28" s="760"/>
      <c r="DR28" s="761"/>
      <c r="DS28" s="761"/>
      <c r="DT28" s="761"/>
      <c r="DU28" s="762"/>
      <c r="DV28" s="757"/>
      <c r="DW28" s="758"/>
      <c r="DX28" s="758"/>
      <c r="DY28" s="758"/>
      <c r="DZ28" s="763"/>
      <c r="EA28" s="89"/>
    </row>
    <row r="29" spans="1:131" ht="26.25" customHeight="1" x14ac:dyDescent="0.15">
      <c r="A29" s="102">
        <v>2</v>
      </c>
      <c r="B29" s="724" t="s">
        <v>335</v>
      </c>
      <c r="C29" s="725"/>
      <c r="D29" s="725"/>
      <c r="E29" s="725"/>
      <c r="F29" s="725"/>
      <c r="G29" s="725"/>
      <c r="H29" s="725"/>
      <c r="I29" s="725"/>
      <c r="J29" s="725"/>
      <c r="K29" s="725"/>
      <c r="L29" s="725"/>
      <c r="M29" s="725"/>
      <c r="N29" s="725"/>
      <c r="O29" s="725"/>
      <c r="P29" s="726"/>
      <c r="Q29" s="727">
        <v>1196</v>
      </c>
      <c r="R29" s="728"/>
      <c r="S29" s="728"/>
      <c r="T29" s="728"/>
      <c r="U29" s="728"/>
      <c r="V29" s="728">
        <v>1062</v>
      </c>
      <c r="W29" s="728"/>
      <c r="X29" s="728"/>
      <c r="Y29" s="728"/>
      <c r="Z29" s="728"/>
      <c r="AA29" s="728">
        <v>134</v>
      </c>
      <c r="AB29" s="728"/>
      <c r="AC29" s="728"/>
      <c r="AD29" s="728"/>
      <c r="AE29" s="729"/>
      <c r="AF29" s="730">
        <v>134</v>
      </c>
      <c r="AG29" s="731"/>
      <c r="AH29" s="731"/>
      <c r="AI29" s="731"/>
      <c r="AJ29" s="732"/>
      <c r="AK29" s="809">
        <v>135</v>
      </c>
      <c r="AL29" s="805"/>
      <c r="AM29" s="805"/>
      <c r="AN29" s="805"/>
      <c r="AO29" s="805"/>
      <c r="AP29" s="805" t="s">
        <v>320</v>
      </c>
      <c r="AQ29" s="805"/>
      <c r="AR29" s="805"/>
      <c r="AS29" s="805"/>
      <c r="AT29" s="805"/>
      <c r="AU29" s="805" t="s">
        <v>320</v>
      </c>
      <c r="AV29" s="805"/>
      <c r="AW29" s="805"/>
      <c r="AX29" s="805"/>
      <c r="AY29" s="805"/>
      <c r="AZ29" s="806" t="s">
        <v>320</v>
      </c>
      <c r="BA29" s="806"/>
      <c r="BB29" s="806"/>
      <c r="BC29" s="806"/>
      <c r="BD29" s="806"/>
      <c r="BE29" s="807"/>
      <c r="BF29" s="807"/>
      <c r="BG29" s="807"/>
      <c r="BH29" s="807"/>
      <c r="BI29" s="808"/>
      <c r="BJ29" s="91"/>
      <c r="BK29" s="91"/>
      <c r="BL29" s="91"/>
      <c r="BM29" s="91"/>
      <c r="BN29" s="91"/>
      <c r="BO29" s="101"/>
      <c r="BP29" s="101"/>
      <c r="BQ29" s="98">
        <v>23</v>
      </c>
      <c r="BR29" s="99"/>
      <c r="BS29" s="757"/>
      <c r="BT29" s="758"/>
      <c r="BU29" s="758"/>
      <c r="BV29" s="758"/>
      <c r="BW29" s="758"/>
      <c r="BX29" s="758"/>
      <c r="BY29" s="758"/>
      <c r="BZ29" s="758"/>
      <c r="CA29" s="758"/>
      <c r="CB29" s="758"/>
      <c r="CC29" s="758"/>
      <c r="CD29" s="758"/>
      <c r="CE29" s="758"/>
      <c r="CF29" s="758"/>
      <c r="CG29" s="759"/>
      <c r="CH29" s="760"/>
      <c r="CI29" s="761"/>
      <c r="CJ29" s="761"/>
      <c r="CK29" s="761"/>
      <c r="CL29" s="762"/>
      <c r="CM29" s="760"/>
      <c r="CN29" s="761"/>
      <c r="CO29" s="761"/>
      <c r="CP29" s="761"/>
      <c r="CQ29" s="762"/>
      <c r="CR29" s="760"/>
      <c r="CS29" s="761"/>
      <c r="CT29" s="761"/>
      <c r="CU29" s="761"/>
      <c r="CV29" s="762"/>
      <c r="CW29" s="760"/>
      <c r="CX29" s="761"/>
      <c r="CY29" s="761"/>
      <c r="CZ29" s="761"/>
      <c r="DA29" s="762"/>
      <c r="DB29" s="760"/>
      <c r="DC29" s="761"/>
      <c r="DD29" s="761"/>
      <c r="DE29" s="761"/>
      <c r="DF29" s="762"/>
      <c r="DG29" s="760"/>
      <c r="DH29" s="761"/>
      <c r="DI29" s="761"/>
      <c r="DJ29" s="761"/>
      <c r="DK29" s="762"/>
      <c r="DL29" s="760"/>
      <c r="DM29" s="761"/>
      <c r="DN29" s="761"/>
      <c r="DO29" s="761"/>
      <c r="DP29" s="762"/>
      <c r="DQ29" s="760"/>
      <c r="DR29" s="761"/>
      <c r="DS29" s="761"/>
      <c r="DT29" s="761"/>
      <c r="DU29" s="762"/>
      <c r="DV29" s="757"/>
      <c r="DW29" s="758"/>
      <c r="DX29" s="758"/>
      <c r="DY29" s="758"/>
      <c r="DZ29" s="763"/>
      <c r="EA29" s="89"/>
    </row>
    <row r="30" spans="1:131" ht="26.25" customHeight="1" x14ac:dyDescent="0.15">
      <c r="A30" s="102">
        <v>3</v>
      </c>
      <c r="B30" s="724" t="s">
        <v>336</v>
      </c>
      <c r="C30" s="725"/>
      <c r="D30" s="725"/>
      <c r="E30" s="725"/>
      <c r="F30" s="725"/>
      <c r="G30" s="725"/>
      <c r="H30" s="725"/>
      <c r="I30" s="725"/>
      <c r="J30" s="725"/>
      <c r="K30" s="725"/>
      <c r="L30" s="725"/>
      <c r="M30" s="725"/>
      <c r="N30" s="725"/>
      <c r="O30" s="725"/>
      <c r="P30" s="726"/>
      <c r="Q30" s="727">
        <v>106</v>
      </c>
      <c r="R30" s="728"/>
      <c r="S30" s="728"/>
      <c r="T30" s="728"/>
      <c r="U30" s="728"/>
      <c r="V30" s="728">
        <v>103</v>
      </c>
      <c r="W30" s="728"/>
      <c r="X30" s="728"/>
      <c r="Y30" s="728"/>
      <c r="Z30" s="728"/>
      <c r="AA30" s="728">
        <v>3</v>
      </c>
      <c r="AB30" s="728"/>
      <c r="AC30" s="728"/>
      <c r="AD30" s="728"/>
      <c r="AE30" s="729"/>
      <c r="AF30" s="730">
        <v>3</v>
      </c>
      <c r="AG30" s="731"/>
      <c r="AH30" s="731"/>
      <c r="AI30" s="731"/>
      <c r="AJ30" s="732"/>
      <c r="AK30" s="809">
        <v>34</v>
      </c>
      <c r="AL30" s="805"/>
      <c r="AM30" s="805"/>
      <c r="AN30" s="805"/>
      <c r="AO30" s="805"/>
      <c r="AP30" s="805" t="s">
        <v>320</v>
      </c>
      <c r="AQ30" s="805"/>
      <c r="AR30" s="805"/>
      <c r="AS30" s="805"/>
      <c r="AT30" s="805"/>
      <c r="AU30" s="805" t="s">
        <v>320</v>
      </c>
      <c r="AV30" s="805"/>
      <c r="AW30" s="805"/>
      <c r="AX30" s="805"/>
      <c r="AY30" s="805"/>
      <c r="AZ30" s="806" t="s">
        <v>320</v>
      </c>
      <c r="BA30" s="806"/>
      <c r="BB30" s="806"/>
      <c r="BC30" s="806"/>
      <c r="BD30" s="806"/>
      <c r="BE30" s="807"/>
      <c r="BF30" s="807"/>
      <c r="BG30" s="807"/>
      <c r="BH30" s="807"/>
      <c r="BI30" s="808"/>
      <c r="BJ30" s="91"/>
      <c r="BK30" s="91"/>
      <c r="BL30" s="91"/>
      <c r="BM30" s="91"/>
      <c r="BN30" s="91"/>
      <c r="BO30" s="101"/>
      <c r="BP30" s="101"/>
      <c r="BQ30" s="98">
        <v>24</v>
      </c>
      <c r="BR30" s="99"/>
      <c r="BS30" s="757"/>
      <c r="BT30" s="758"/>
      <c r="BU30" s="758"/>
      <c r="BV30" s="758"/>
      <c r="BW30" s="758"/>
      <c r="BX30" s="758"/>
      <c r="BY30" s="758"/>
      <c r="BZ30" s="758"/>
      <c r="CA30" s="758"/>
      <c r="CB30" s="758"/>
      <c r="CC30" s="758"/>
      <c r="CD30" s="758"/>
      <c r="CE30" s="758"/>
      <c r="CF30" s="758"/>
      <c r="CG30" s="759"/>
      <c r="CH30" s="760"/>
      <c r="CI30" s="761"/>
      <c r="CJ30" s="761"/>
      <c r="CK30" s="761"/>
      <c r="CL30" s="762"/>
      <c r="CM30" s="760"/>
      <c r="CN30" s="761"/>
      <c r="CO30" s="761"/>
      <c r="CP30" s="761"/>
      <c r="CQ30" s="762"/>
      <c r="CR30" s="760"/>
      <c r="CS30" s="761"/>
      <c r="CT30" s="761"/>
      <c r="CU30" s="761"/>
      <c r="CV30" s="762"/>
      <c r="CW30" s="760"/>
      <c r="CX30" s="761"/>
      <c r="CY30" s="761"/>
      <c r="CZ30" s="761"/>
      <c r="DA30" s="762"/>
      <c r="DB30" s="760"/>
      <c r="DC30" s="761"/>
      <c r="DD30" s="761"/>
      <c r="DE30" s="761"/>
      <c r="DF30" s="762"/>
      <c r="DG30" s="760"/>
      <c r="DH30" s="761"/>
      <c r="DI30" s="761"/>
      <c r="DJ30" s="761"/>
      <c r="DK30" s="762"/>
      <c r="DL30" s="760"/>
      <c r="DM30" s="761"/>
      <c r="DN30" s="761"/>
      <c r="DO30" s="761"/>
      <c r="DP30" s="762"/>
      <c r="DQ30" s="760"/>
      <c r="DR30" s="761"/>
      <c r="DS30" s="761"/>
      <c r="DT30" s="761"/>
      <c r="DU30" s="762"/>
      <c r="DV30" s="757"/>
      <c r="DW30" s="758"/>
      <c r="DX30" s="758"/>
      <c r="DY30" s="758"/>
      <c r="DZ30" s="763"/>
      <c r="EA30" s="89"/>
    </row>
    <row r="31" spans="1:131" ht="26.25" customHeight="1" x14ac:dyDescent="0.15">
      <c r="A31" s="102">
        <v>4</v>
      </c>
      <c r="B31" s="724" t="s">
        <v>337</v>
      </c>
      <c r="C31" s="725"/>
      <c r="D31" s="725"/>
      <c r="E31" s="725"/>
      <c r="F31" s="725"/>
      <c r="G31" s="725"/>
      <c r="H31" s="725"/>
      <c r="I31" s="725"/>
      <c r="J31" s="725"/>
      <c r="K31" s="725"/>
      <c r="L31" s="725"/>
      <c r="M31" s="725"/>
      <c r="N31" s="725"/>
      <c r="O31" s="725"/>
      <c r="P31" s="726"/>
      <c r="Q31" s="727">
        <v>157</v>
      </c>
      <c r="R31" s="728"/>
      <c r="S31" s="728"/>
      <c r="T31" s="728"/>
      <c r="U31" s="728"/>
      <c r="V31" s="728">
        <v>157</v>
      </c>
      <c r="W31" s="728"/>
      <c r="X31" s="728"/>
      <c r="Y31" s="728"/>
      <c r="Z31" s="728"/>
      <c r="AA31" s="728">
        <v>-1</v>
      </c>
      <c r="AB31" s="728"/>
      <c r="AC31" s="728"/>
      <c r="AD31" s="728"/>
      <c r="AE31" s="729"/>
      <c r="AF31" s="730">
        <v>447</v>
      </c>
      <c r="AG31" s="731"/>
      <c r="AH31" s="731"/>
      <c r="AI31" s="731"/>
      <c r="AJ31" s="732"/>
      <c r="AK31" s="809">
        <v>33</v>
      </c>
      <c r="AL31" s="805"/>
      <c r="AM31" s="805"/>
      <c r="AN31" s="805"/>
      <c r="AO31" s="805"/>
      <c r="AP31" s="805">
        <v>478</v>
      </c>
      <c r="AQ31" s="805"/>
      <c r="AR31" s="805"/>
      <c r="AS31" s="805"/>
      <c r="AT31" s="805"/>
      <c r="AU31" s="805">
        <v>330</v>
      </c>
      <c r="AV31" s="805"/>
      <c r="AW31" s="805"/>
      <c r="AX31" s="805"/>
      <c r="AY31" s="805"/>
      <c r="AZ31" s="806" t="s">
        <v>320</v>
      </c>
      <c r="BA31" s="806"/>
      <c r="BB31" s="806"/>
      <c r="BC31" s="806"/>
      <c r="BD31" s="806"/>
      <c r="BE31" s="807" t="s">
        <v>338</v>
      </c>
      <c r="BF31" s="807"/>
      <c r="BG31" s="807"/>
      <c r="BH31" s="807"/>
      <c r="BI31" s="808"/>
      <c r="BJ31" s="91"/>
      <c r="BK31" s="91"/>
      <c r="BL31" s="91"/>
      <c r="BM31" s="91"/>
      <c r="BN31" s="91"/>
      <c r="BO31" s="101"/>
      <c r="BP31" s="101"/>
      <c r="BQ31" s="98">
        <v>25</v>
      </c>
      <c r="BR31" s="99"/>
      <c r="BS31" s="757"/>
      <c r="BT31" s="758"/>
      <c r="BU31" s="758"/>
      <c r="BV31" s="758"/>
      <c r="BW31" s="758"/>
      <c r="BX31" s="758"/>
      <c r="BY31" s="758"/>
      <c r="BZ31" s="758"/>
      <c r="CA31" s="758"/>
      <c r="CB31" s="758"/>
      <c r="CC31" s="758"/>
      <c r="CD31" s="758"/>
      <c r="CE31" s="758"/>
      <c r="CF31" s="758"/>
      <c r="CG31" s="759"/>
      <c r="CH31" s="760"/>
      <c r="CI31" s="761"/>
      <c r="CJ31" s="761"/>
      <c r="CK31" s="761"/>
      <c r="CL31" s="762"/>
      <c r="CM31" s="760"/>
      <c r="CN31" s="761"/>
      <c r="CO31" s="761"/>
      <c r="CP31" s="761"/>
      <c r="CQ31" s="762"/>
      <c r="CR31" s="760"/>
      <c r="CS31" s="761"/>
      <c r="CT31" s="761"/>
      <c r="CU31" s="761"/>
      <c r="CV31" s="762"/>
      <c r="CW31" s="760"/>
      <c r="CX31" s="761"/>
      <c r="CY31" s="761"/>
      <c r="CZ31" s="761"/>
      <c r="DA31" s="762"/>
      <c r="DB31" s="760"/>
      <c r="DC31" s="761"/>
      <c r="DD31" s="761"/>
      <c r="DE31" s="761"/>
      <c r="DF31" s="762"/>
      <c r="DG31" s="760"/>
      <c r="DH31" s="761"/>
      <c r="DI31" s="761"/>
      <c r="DJ31" s="761"/>
      <c r="DK31" s="762"/>
      <c r="DL31" s="760"/>
      <c r="DM31" s="761"/>
      <c r="DN31" s="761"/>
      <c r="DO31" s="761"/>
      <c r="DP31" s="762"/>
      <c r="DQ31" s="760"/>
      <c r="DR31" s="761"/>
      <c r="DS31" s="761"/>
      <c r="DT31" s="761"/>
      <c r="DU31" s="762"/>
      <c r="DV31" s="757"/>
      <c r="DW31" s="758"/>
      <c r="DX31" s="758"/>
      <c r="DY31" s="758"/>
      <c r="DZ31" s="763"/>
      <c r="EA31" s="89"/>
    </row>
    <row r="32" spans="1:131" ht="26.25" customHeight="1" x14ac:dyDescent="0.15">
      <c r="A32" s="102">
        <v>5</v>
      </c>
      <c r="B32" s="724" t="s">
        <v>339</v>
      </c>
      <c r="C32" s="725"/>
      <c r="D32" s="725"/>
      <c r="E32" s="725"/>
      <c r="F32" s="725"/>
      <c r="G32" s="725"/>
      <c r="H32" s="725"/>
      <c r="I32" s="725"/>
      <c r="J32" s="725"/>
      <c r="K32" s="725"/>
      <c r="L32" s="725"/>
      <c r="M32" s="725"/>
      <c r="N32" s="725"/>
      <c r="O32" s="725"/>
      <c r="P32" s="726"/>
      <c r="Q32" s="727">
        <v>21</v>
      </c>
      <c r="R32" s="728"/>
      <c r="S32" s="728"/>
      <c r="T32" s="728"/>
      <c r="U32" s="728"/>
      <c r="V32" s="728">
        <v>21</v>
      </c>
      <c r="W32" s="728"/>
      <c r="X32" s="728"/>
      <c r="Y32" s="728"/>
      <c r="Z32" s="728"/>
      <c r="AA32" s="728" t="s">
        <v>320</v>
      </c>
      <c r="AB32" s="728"/>
      <c r="AC32" s="728"/>
      <c r="AD32" s="728"/>
      <c r="AE32" s="729"/>
      <c r="AF32" s="730" t="s">
        <v>62</v>
      </c>
      <c r="AG32" s="731"/>
      <c r="AH32" s="731"/>
      <c r="AI32" s="731"/>
      <c r="AJ32" s="732"/>
      <c r="AK32" s="809">
        <v>0</v>
      </c>
      <c r="AL32" s="805"/>
      <c r="AM32" s="805"/>
      <c r="AN32" s="805"/>
      <c r="AO32" s="805"/>
      <c r="AP32" s="805" t="s">
        <v>320</v>
      </c>
      <c r="AQ32" s="805"/>
      <c r="AR32" s="805"/>
      <c r="AS32" s="805"/>
      <c r="AT32" s="805"/>
      <c r="AU32" s="805" t="s">
        <v>320</v>
      </c>
      <c r="AV32" s="805"/>
      <c r="AW32" s="805"/>
      <c r="AX32" s="805"/>
      <c r="AY32" s="805"/>
      <c r="AZ32" s="806" t="s">
        <v>320</v>
      </c>
      <c r="BA32" s="806"/>
      <c r="BB32" s="806"/>
      <c r="BC32" s="806"/>
      <c r="BD32" s="806"/>
      <c r="BE32" s="807" t="s">
        <v>340</v>
      </c>
      <c r="BF32" s="807"/>
      <c r="BG32" s="807"/>
      <c r="BH32" s="807"/>
      <c r="BI32" s="808"/>
      <c r="BJ32" s="91"/>
      <c r="BK32" s="91"/>
      <c r="BL32" s="91"/>
      <c r="BM32" s="91"/>
      <c r="BN32" s="91"/>
      <c r="BO32" s="101"/>
      <c r="BP32" s="101"/>
      <c r="BQ32" s="98">
        <v>26</v>
      </c>
      <c r="BR32" s="99"/>
      <c r="BS32" s="757"/>
      <c r="BT32" s="758"/>
      <c r="BU32" s="758"/>
      <c r="BV32" s="758"/>
      <c r="BW32" s="758"/>
      <c r="BX32" s="758"/>
      <c r="BY32" s="758"/>
      <c r="BZ32" s="758"/>
      <c r="CA32" s="758"/>
      <c r="CB32" s="758"/>
      <c r="CC32" s="758"/>
      <c r="CD32" s="758"/>
      <c r="CE32" s="758"/>
      <c r="CF32" s="758"/>
      <c r="CG32" s="759"/>
      <c r="CH32" s="760"/>
      <c r="CI32" s="761"/>
      <c r="CJ32" s="761"/>
      <c r="CK32" s="761"/>
      <c r="CL32" s="762"/>
      <c r="CM32" s="760"/>
      <c r="CN32" s="761"/>
      <c r="CO32" s="761"/>
      <c r="CP32" s="761"/>
      <c r="CQ32" s="762"/>
      <c r="CR32" s="760"/>
      <c r="CS32" s="761"/>
      <c r="CT32" s="761"/>
      <c r="CU32" s="761"/>
      <c r="CV32" s="762"/>
      <c r="CW32" s="760"/>
      <c r="CX32" s="761"/>
      <c r="CY32" s="761"/>
      <c r="CZ32" s="761"/>
      <c r="DA32" s="762"/>
      <c r="DB32" s="760"/>
      <c r="DC32" s="761"/>
      <c r="DD32" s="761"/>
      <c r="DE32" s="761"/>
      <c r="DF32" s="762"/>
      <c r="DG32" s="760"/>
      <c r="DH32" s="761"/>
      <c r="DI32" s="761"/>
      <c r="DJ32" s="761"/>
      <c r="DK32" s="762"/>
      <c r="DL32" s="760"/>
      <c r="DM32" s="761"/>
      <c r="DN32" s="761"/>
      <c r="DO32" s="761"/>
      <c r="DP32" s="762"/>
      <c r="DQ32" s="760"/>
      <c r="DR32" s="761"/>
      <c r="DS32" s="761"/>
      <c r="DT32" s="761"/>
      <c r="DU32" s="762"/>
      <c r="DV32" s="757"/>
      <c r="DW32" s="758"/>
      <c r="DX32" s="758"/>
      <c r="DY32" s="758"/>
      <c r="DZ32" s="763"/>
      <c r="EA32" s="89"/>
    </row>
    <row r="33" spans="1:131" ht="26.25" customHeight="1" x14ac:dyDescent="0.15">
      <c r="A33" s="102">
        <v>6</v>
      </c>
      <c r="B33" s="724" t="s">
        <v>341</v>
      </c>
      <c r="C33" s="725"/>
      <c r="D33" s="725"/>
      <c r="E33" s="725"/>
      <c r="F33" s="725"/>
      <c r="G33" s="725"/>
      <c r="H33" s="725"/>
      <c r="I33" s="725"/>
      <c r="J33" s="725"/>
      <c r="K33" s="725"/>
      <c r="L33" s="725"/>
      <c r="M33" s="725"/>
      <c r="N33" s="725"/>
      <c r="O33" s="725"/>
      <c r="P33" s="726"/>
      <c r="Q33" s="727">
        <v>356</v>
      </c>
      <c r="R33" s="728"/>
      <c r="S33" s="728"/>
      <c r="T33" s="728"/>
      <c r="U33" s="728"/>
      <c r="V33" s="728">
        <v>234</v>
      </c>
      <c r="W33" s="728"/>
      <c r="X33" s="728"/>
      <c r="Y33" s="728"/>
      <c r="Z33" s="728"/>
      <c r="AA33" s="728">
        <v>122</v>
      </c>
      <c r="AB33" s="728"/>
      <c r="AC33" s="728"/>
      <c r="AD33" s="728"/>
      <c r="AE33" s="729"/>
      <c r="AF33" s="730">
        <v>110</v>
      </c>
      <c r="AG33" s="731"/>
      <c r="AH33" s="731"/>
      <c r="AI33" s="731"/>
      <c r="AJ33" s="732"/>
      <c r="AK33" s="809">
        <v>194</v>
      </c>
      <c r="AL33" s="805"/>
      <c r="AM33" s="805"/>
      <c r="AN33" s="805"/>
      <c r="AO33" s="805"/>
      <c r="AP33" s="805">
        <v>707</v>
      </c>
      <c r="AQ33" s="805"/>
      <c r="AR33" s="805"/>
      <c r="AS33" s="805"/>
      <c r="AT33" s="805"/>
      <c r="AU33" s="805">
        <v>656</v>
      </c>
      <c r="AV33" s="805"/>
      <c r="AW33" s="805"/>
      <c r="AX33" s="805"/>
      <c r="AY33" s="805"/>
      <c r="AZ33" s="806" t="s">
        <v>320</v>
      </c>
      <c r="BA33" s="806"/>
      <c r="BB33" s="806"/>
      <c r="BC33" s="806"/>
      <c r="BD33" s="806"/>
      <c r="BE33" s="807" t="s">
        <v>340</v>
      </c>
      <c r="BF33" s="807"/>
      <c r="BG33" s="807"/>
      <c r="BH33" s="807"/>
      <c r="BI33" s="808"/>
      <c r="BJ33" s="91"/>
      <c r="BK33" s="91"/>
      <c r="BL33" s="91"/>
      <c r="BM33" s="91"/>
      <c r="BN33" s="91"/>
      <c r="BO33" s="101"/>
      <c r="BP33" s="101"/>
      <c r="BQ33" s="98">
        <v>27</v>
      </c>
      <c r="BR33" s="99"/>
      <c r="BS33" s="757"/>
      <c r="BT33" s="758"/>
      <c r="BU33" s="758"/>
      <c r="BV33" s="758"/>
      <c r="BW33" s="758"/>
      <c r="BX33" s="758"/>
      <c r="BY33" s="758"/>
      <c r="BZ33" s="758"/>
      <c r="CA33" s="758"/>
      <c r="CB33" s="758"/>
      <c r="CC33" s="758"/>
      <c r="CD33" s="758"/>
      <c r="CE33" s="758"/>
      <c r="CF33" s="758"/>
      <c r="CG33" s="759"/>
      <c r="CH33" s="760"/>
      <c r="CI33" s="761"/>
      <c r="CJ33" s="761"/>
      <c r="CK33" s="761"/>
      <c r="CL33" s="762"/>
      <c r="CM33" s="760"/>
      <c r="CN33" s="761"/>
      <c r="CO33" s="761"/>
      <c r="CP33" s="761"/>
      <c r="CQ33" s="762"/>
      <c r="CR33" s="760"/>
      <c r="CS33" s="761"/>
      <c r="CT33" s="761"/>
      <c r="CU33" s="761"/>
      <c r="CV33" s="762"/>
      <c r="CW33" s="760"/>
      <c r="CX33" s="761"/>
      <c r="CY33" s="761"/>
      <c r="CZ33" s="761"/>
      <c r="DA33" s="762"/>
      <c r="DB33" s="760"/>
      <c r="DC33" s="761"/>
      <c r="DD33" s="761"/>
      <c r="DE33" s="761"/>
      <c r="DF33" s="762"/>
      <c r="DG33" s="760"/>
      <c r="DH33" s="761"/>
      <c r="DI33" s="761"/>
      <c r="DJ33" s="761"/>
      <c r="DK33" s="762"/>
      <c r="DL33" s="760"/>
      <c r="DM33" s="761"/>
      <c r="DN33" s="761"/>
      <c r="DO33" s="761"/>
      <c r="DP33" s="762"/>
      <c r="DQ33" s="760"/>
      <c r="DR33" s="761"/>
      <c r="DS33" s="761"/>
      <c r="DT33" s="761"/>
      <c r="DU33" s="762"/>
      <c r="DV33" s="757"/>
      <c r="DW33" s="758"/>
      <c r="DX33" s="758"/>
      <c r="DY33" s="758"/>
      <c r="DZ33" s="763"/>
      <c r="EA33" s="89"/>
    </row>
    <row r="34" spans="1:131" ht="26.25" customHeight="1" x14ac:dyDescent="0.15">
      <c r="A34" s="102">
        <v>7</v>
      </c>
      <c r="B34" s="724" t="s">
        <v>342</v>
      </c>
      <c r="C34" s="725"/>
      <c r="D34" s="725"/>
      <c r="E34" s="725"/>
      <c r="F34" s="725"/>
      <c r="G34" s="725"/>
      <c r="H34" s="725"/>
      <c r="I34" s="725"/>
      <c r="J34" s="725"/>
      <c r="K34" s="725"/>
      <c r="L34" s="725"/>
      <c r="M34" s="725"/>
      <c r="N34" s="725"/>
      <c r="O34" s="725"/>
      <c r="P34" s="726"/>
      <c r="Q34" s="727">
        <v>148</v>
      </c>
      <c r="R34" s="728"/>
      <c r="S34" s="728"/>
      <c r="T34" s="728"/>
      <c r="U34" s="728"/>
      <c r="V34" s="728">
        <v>98</v>
      </c>
      <c r="W34" s="728"/>
      <c r="X34" s="728"/>
      <c r="Y34" s="728"/>
      <c r="Z34" s="728"/>
      <c r="AA34" s="728">
        <v>49</v>
      </c>
      <c r="AB34" s="728"/>
      <c r="AC34" s="728"/>
      <c r="AD34" s="728"/>
      <c r="AE34" s="729"/>
      <c r="AF34" s="730">
        <v>49</v>
      </c>
      <c r="AG34" s="731"/>
      <c r="AH34" s="731"/>
      <c r="AI34" s="731"/>
      <c r="AJ34" s="732"/>
      <c r="AK34" s="809">
        <v>69</v>
      </c>
      <c r="AL34" s="805"/>
      <c r="AM34" s="805"/>
      <c r="AN34" s="805"/>
      <c r="AO34" s="805"/>
      <c r="AP34" s="805">
        <v>311</v>
      </c>
      <c r="AQ34" s="805"/>
      <c r="AR34" s="805"/>
      <c r="AS34" s="805"/>
      <c r="AT34" s="805"/>
      <c r="AU34" s="805">
        <v>299</v>
      </c>
      <c r="AV34" s="805"/>
      <c r="AW34" s="805"/>
      <c r="AX34" s="805"/>
      <c r="AY34" s="805"/>
      <c r="AZ34" s="806" t="s">
        <v>320</v>
      </c>
      <c r="BA34" s="806"/>
      <c r="BB34" s="806"/>
      <c r="BC34" s="806"/>
      <c r="BD34" s="806"/>
      <c r="BE34" s="807" t="s">
        <v>340</v>
      </c>
      <c r="BF34" s="807"/>
      <c r="BG34" s="807"/>
      <c r="BH34" s="807"/>
      <c r="BI34" s="808"/>
      <c r="BJ34" s="91"/>
      <c r="BK34" s="91"/>
      <c r="BL34" s="91"/>
      <c r="BM34" s="91"/>
      <c r="BN34" s="91"/>
      <c r="BO34" s="101"/>
      <c r="BP34" s="101"/>
      <c r="BQ34" s="98">
        <v>28</v>
      </c>
      <c r="BR34" s="99"/>
      <c r="BS34" s="757"/>
      <c r="BT34" s="758"/>
      <c r="BU34" s="758"/>
      <c r="BV34" s="758"/>
      <c r="BW34" s="758"/>
      <c r="BX34" s="758"/>
      <c r="BY34" s="758"/>
      <c r="BZ34" s="758"/>
      <c r="CA34" s="758"/>
      <c r="CB34" s="758"/>
      <c r="CC34" s="758"/>
      <c r="CD34" s="758"/>
      <c r="CE34" s="758"/>
      <c r="CF34" s="758"/>
      <c r="CG34" s="759"/>
      <c r="CH34" s="760"/>
      <c r="CI34" s="761"/>
      <c r="CJ34" s="761"/>
      <c r="CK34" s="761"/>
      <c r="CL34" s="762"/>
      <c r="CM34" s="760"/>
      <c r="CN34" s="761"/>
      <c r="CO34" s="761"/>
      <c r="CP34" s="761"/>
      <c r="CQ34" s="762"/>
      <c r="CR34" s="760"/>
      <c r="CS34" s="761"/>
      <c r="CT34" s="761"/>
      <c r="CU34" s="761"/>
      <c r="CV34" s="762"/>
      <c r="CW34" s="760"/>
      <c r="CX34" s="761"/>
      <c r="CY34" s="761"/>
      <c r="CZ34" s="761"/>
      <c r="DA34" s="762"/>
      <c r="DB34" s="760"/>
      <c r="DC34" s="761"/>
      <c r="DD34" s="761"/>
      <c r="DE34" s="761"/>
      <c r="DF34" s="762"/>
      <c r="DG34" s="760"/>
      <c r="DH34" s="761"/>
      <c r="DI34" s="761"/>
      <c r="DJ34" s="761"/>
      <c r="DK34" s="762"/>
      <c r="DL34" s="760"/>
      <c r="DM34" s="761"/>
      <c r="DN34" s="761"/>
      <c r="DO34" s="761"/>
      <c r="DP34" s="762"/>
      <c r="DQ34" s="760"/>
      <c r="DR34" s="761"/>
      <c r="DS34" s="761"/>
      <c r="DT34" s="761"/>
      <c r="DU34" s="762"/>
      <c r="DV34" s="757"/>
      <c r="DW34" s="758"/>
      <c r="DX34" s="758"/>
      <c r="DY34" s="758"/>
      <c r="DZ34" s="763"/>
      <c r="EA34" s="89"/>
    </row>
    <row r="35" spans="1:131" ht="26.25" customHeight="1" x14ac:dyDescent="0.15">
      <c r="A35" s="102">
        <v>8</v>
      </c>
      <c r="B35" s="724"/>
      <c r="C35" s="725"/>
      <c r="D35" s="725"/>
      <c r="E35" s="725"/>
      <c r="F35" s="725"/>
      <c r="G35" s="725"/>
      <c r="H35" s="725"/>
      <c r="I35" s="725"/>
      <c r="J35" s="725"/>
      <c r="K35" s="725"/>
      <c r="L35" s="725"/>
      <c r="M35" s="725"/>
      <c r="N35" s="725"/>
      <c r="O35" s="725"/>
      <c r="P35" s="726"/>
      <c r="Q35" s="727"/>
      <c r="R35" s="728"/>
      <c r="S35" s="728"/>
      <c r="T35" s="728"/>
      <c r="U35" s="728"/>
      <c r="V35" s="728"/>
      <c r="W35" s="728"/>
      <c r="X35" s="728"/>
      <c r="Y35" s="728"/>
      <c r="Z35" s="728"/>
      <c r="AA35" s="728"/>
      <c r="AB35" s="728"/>
      <c r="AC35" s="728"/>
      <c r="AD35" s="728"/>
      <c r="AE35" s="729"/>
      <c r="AF35" s="730"/>
      <c r="AG35" s="731"/>
      <c r="AH35" s="731"/>
      <c r="AI35" s="731"/>
      <c r="AJ35" s="732"/>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1"/>
      <c r="BP35" s="101"/>
      <c r="BQ35" s="98">
        <v>29</v>
      </c>
      <c r="BR35" s="99"/>
      <c r="BS35" s="757"/>
      <c r="BT35" s="758"/>
      <c r="BU35" s="758"/>
      <c r="BV35" s="758"/>
      <c r="BW35" s="758"/>
      <c r="BX35" s="758"/>
      <c r="BY35" s="758"/>
      <c r="BZ35" s="758"/>
      <c r="CA35" s="758"/>
      <c r="CB35" s="758"/>
      <c r="CC35" s="758"/>
      <c r="CD35" s="758"/>
      <c r="CE35" s="758"/>
      <c r="CF35" s="758"/>
      <c r="CG35" s="759"/>
      <c r="CH35" s="760"/>
      <c r="CI35" s="761"/>
      <c r="CJ35" s="761"/>
      <c r="CK35" s="761"/>
      <c r="CL35" s="762"/>
      <c r="CM35" s="760"/>
      <c r="CN35" s="761"/>
      <c r="CO35" s="761"/>
      <c r="CP35" s="761"/>
      <c r="CQ35" s="762"/>
      <c r="CR35" s="760"/>
      <c r="CS35" s="761"/>
      <c r="CT35" s="761"/>
      <c r="CU35" s="761"/>
      <c r="CV35" s="762"/>
      <c r="CW35" s="760"/>
      <c r="CX35" s="761"/>
      <c r="CY35" s="761"/>
      <c r="CZ35" s="761"/>
      <c r="DA35" s="762"/>
      <c r="DB35" s="760"/>
      <c r="DC35" s="761"/>
      <c r="DD35" s="761"/>
      <c r="DE35" s="761"/>
      <c r="DF35" s="762"/>
      <c r="DG35" s="760"/>
      <c r="DH35" s="761"/>
      <c r="DI35" s="761"/>
      <c r="DJ35" s="761"/>
      <c r="DK35" s="762"/>
      <c r="DL35" s="760"/>
      <c r="DM35" s="761"/>
      <c r="DN35" s="761"/>
      <c r="DO35" s="761"/>
      <c r="DP35" s="762"/>
      <c r="DQ35" s="760"/>
      <c r="DR35" s="761"/>
      <c r="DS35" s="761"/>
      <c r="DT35" s="761"/>
      <c r="DU35" s="762"/>
      <c r="DV35" s="757"/>
      <c r="DW35" s="758"/>
      <c r="DX35" s="758"/>
      <c r="DY35" s="758"/>
      <c r="DZ35" s="763"/>
      <c r="EA35" s="89"/>
    </row>
    <row r="36" spans="1:131" ht="26.25" customHeight="1" x14ac:dyDescent="0.15">
      <c r="A36" s="102">
        <v>9</v>
      </c>
      <c r="B36" s="724"/>
      <c r="C36" s="725"/>
      <c r="D36" s="725"/>
      <c r="E36" s="725"/>
      <c r="F36" s="725"/>
      <c r="G36" s="725"/>
      <c r="H36" s="725"/>
      <c r="I36" s="725"/>
      <c r="J36" s="725"/>
      <c r="K36" s="725"/>
      <c r="L36" s="725"/>
      <c r="M36" s="725"/>
      <c r="N36" s="725"/>
      <c r="O36" s="725"/>
      <c r="P36" s="726"/>
      <c r="Q36" s="727"/>
      <c r="R36" s="728"/>
      <c r="S36" s="728"/>
      <c r="T36" s="728"/>
      <c r="U36" s="728"/>
      <c r="V36" s="728"/>
      <c r="W36" s="728"/>
      <c r="X36" s="728"/>
      <c r="Y36" s="728"/>
      <c r="Z36" s="728"/>
      <c r="AA36" s="728"/>
      <c r="AB36" s="728"/>
      <c r="AC36" s="728"/>
      <c r="AD36" s="728"/>
      <c r="AE36" s="729"/>
      <c r="AF36" s="730"/>
      <c r="AG36" s="731"/>
      <c r="AH36" s="731"/>
      <c r="AI36" s="731"/>
      <c r="AJ36" s="732"/>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1"/>
      <c r="BP36" s="101"/>
      <c r="BQ36" s="98">
        <v>30</v>
      </c>
      <c r="BR36" s="99"/>
      <c r="BS36" s="757"/>
      <c r="BT36" s="758"/>
      <c r="BU36" s="758"/>
      <c r="BV36" s="758"/>
      <c r="BW36" s="758"/>
      <c r="BX36" s="758"/>
      <c r="BY36" s="758"/>
      <c r="BZ36" s="758"/>
      <c r="CA36" s="758"/>
      <c r="CB36" s="758"/>
      <c r="CC36" s="758"/>
      <c r="CD36" s="758"/>
      <c r="CE36" s="758"/>
      <c r="CF36" s="758"/>
      <c r="CG36" s="759"/>
      <c r="CH36" s="760"/>
      <c r="CI36" s="761"/>
      <c r="CJ36" s="761"/>
      <c r="CK36" s="761"/>
      <c r="CL36" s="762"/>
      <c r="CM36" s="760"/>
      <c r="CN36" s="761"/>
      <c r="CO36" s="761"/>
      <c r="CP36" s="761"/>
      <c r="CQ36" s="762"/>
      <c r="CR36" s="760"/>
      <c r="CS36" s="761"/>
      <c r="CT36" s="761"/>
      <c r="CU36" s="761"/>
      <c r="CV36" s="762"/>
      <c r="CW36" s="760"/>
      <c r="CX36" s="761"/>
      <c r="CY36" s="761"/>
      <c r="CZ36" s="761"/>
      <c r="DA36" s="762"/>
      <c r="DB36" s="760"/>
      <c r="DC36" s="761"/>
      <c r="DD36" s="761"/>
      <c r="DE36" s="761"/>
      <c r="DF36" s="762"/>
      <c r="DG36" s="760"/>
      <c r="DH36" s="761"/>
      <c r="DI36" s="761"/>
      <c r="DJ36" s="761"/>
      <c r="DK36" s="762"/>
      <c r="DL36" s="760"/>
      <c r="DM36" s="761"/>
      <c r="DN36" s="761"/>
      <c r="DO36" s="761"/>
      <c r="DP36" s="762"/>
      <c r="DQ36" s="760"/>
      <c r="DR36" s="761"/>
      <c r="DS36" s="761"/>
      <c r="DT36" s="761"/>
      <c r="DU36" s="762"/>
      <c r="DV36" s="757"/>
      <c r="DW36" s="758"/>
      <c r="DX36" s="758"/>
      <c r="DY36" s="758"/>
      <c r="DZ36" s="763"/>
      <c r="EA36" s="89"/>
    </row>
    <row r="37" spans="1:131" ht="26.25" customHeight="1" x14ac:dyDescent="0.15">
      <c r="A37" s="102">
        <v>10</v>
      </c>
      <c r="B37" s="724"/>
      <c r="C37" s="725"/>
      <c r="D37" s="725"/>
      <c r="E37" s="725"/>
      <c r="F37" s="725"/>
      <c r="G37" s="725"/>
      <c r="H37" s="725"/>
      <c r="I37" s="725"/>
      <c r="J37" s="725"/>
      <c r="K37" s="725"/>
      <c r="L37" s="725"/>
      <c r="M37" s="725"/>
      <c r="N37" s="725"/>
      <c r="O37" s="725"/>
      <c r="P37" s="726"/>
      <c r="Q37" s="727"/>
      <c r="R37" s="728"/>
      <c r="S37" s="728"/>
      <c r="T37" s="728"/>
      <c r="U37" s="728"/>
      <c r="V37" s="728"/>
      <c r="W37" s="728"/>
      <c r="X37" s="728"/>
      <c r="Y37" s="728"/>
      <c r="Z37" s="728"/>
      <c r="AA37" s="728"/>
      <c r="AB37" s="728"/>
      <c r="AC37" s="728"/>
      <c r="AD37" s="728"/>
      <c r="AE37" s="729"/>
      <c r="AF37" s="730"/>
      <c r="AG37" s="731"/>
      <c r="AH37" s="731"/>
      <c r="AI37" s="731"/>
      <c r="AJ37" s="732"/>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1"/>
      <c r="BP37" s="101"/>
      <c r="BQ37" s="98">
        <v>31</v>
      </c>
      <c r="BR37" s="99"/>
      <c r="BS37" s="757"/>
      <c r="BT37" s="758"/>
      <c r="BU37" s="758"/>
      <c r="BV37" s="758"/>
      <c r="BW37" s="758"/>
      <c r="BX37" s="758"/>
      <c r="BY37" s="758"/>
      <c r="BZ37" s="758"/>
      <c r="CA37" s="758"/>
      <c r="CB37" s="758"/>
      <c r="CC37" s="758"/>
      <c r="CD37" s="758"/>
      <c r="CE37" s="758"/>
      <c r="CF37" s="758"/>
      <c r="CG37" s="759"/>
      <c r="CH37" s="760"/>
      <c r="CI37" s="761"/>
      <c r="CJ37" s="761"/>
      <c r="CK37" s="761"/>
      <c r="CL37" s="762"/>
      <c r="CM37" s="760"/>
      <c r="CN37" s="761"/>
      <c r="CO37" s="761"/>
      <c r="CP37" s="761"/>
      <c r="CQ37" s="762"/>
      <c r="CR37" s="760"/>
      <c r="CS37" s="761"/>
      <c r="CT37" s="761"/>
      <c r="CU37" s="761"/>
      <c r="CV37" s="762"/>
      <c r="CW37" s="760"/>
      <c r="CX37" s="761"/>
      <c r="CY37" s="761"/>
      <c r="CZ37" s="761"/>
      <c r="DA37" s="762"/>
      <c r="DB37" s="760"/>
      <c r="DC37" s="761"/>
      <c r="DD37" s="761"/>
      <c r="DE37" s="761"/>
      <c r="DF37" s="762"/>
      <c r="DG37" s="760"/>
      <c r="DH37" s="761"/>
      <c r="DI37" s="761"/>
      <c r="DJ37" s="761"/>
      <c r="DK37" s="762"/>
      <c r="DL37" s="760"/>
      <c r="DM37" s="761"/>
      <c r="DN37" s="761"/>
      <c r="DO37" s="761"/>
      <c r="DP37" s="762"/>
      <c r="DQ37" s="760"/>
      <c r="DR37" s="761"/>
      <c r="DS37" s="761"/>
      <c r="DT37" s="761"/>
      <c r="DU37" s="762"/>
      <c r="DV37" s="757"/>
      <c r="DW37" s="758"/>
      <c r="DX37" s="758"/>
      <c r="DY37" s="758"/>
      <c r="DZ37" s="763"/>
      <c r="EA37" s="89"/>
    </row>
    <row r="38" spans="1:131" ht="26.25" customHeight="1" x14ac:dyDescent="0.15">
      <c r="A38" s="102">
        <v>11</v>
      </c>
      <c r="B38" s="724"/>
      <c r="C38" s="725"/>
      <c r="D38" s="725"/>
      <c r="E38" s="725"/>
      <c r="F38" s="725"/>
      <c r="G38" s="725"/>
      <c r="H38" s="725"/>
      <c r="I38" s="725"/>
      <c r="J38" s="725"/>
      <c r="K38" s="725"/>
      <c r="L38" s="725"/>
      <c r="M38" s="725"/>
      <c r="N38" s="725"/>
      <c r="O38" s="725"/>
      <c r="P38" s="726"/>
      <c r="Q38" s="727"/>
      <c r="R38" s="728"/>
      <c r="S38" s="728"/>
      <c r="T38" s="728"/>
      <c r="U38" s="728"/>
      <c r="V38" s="728"/>
      <c r="W38" s="728"/>
      <c r="X38" s="728"/>
      <c r="Y38" s="728"/>
      <c r="Z38" s="728"/>
      <c r="AA38" s="728"/>
      <c r="AB38" s="728"/>
      <c r="AC38" s="728"/>
      <c r="AD38" s="728"/>
      <c r="AE38" s="729"/>
      <c r="AF38" s="730"/>
      <c r="AG38" s="731"/>
      <c r="AH38" s="731"/>
      <c r="AI38" s="731"/>
      <c r="AJ38" s="732"/>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1"/>
      <c r="BP38" s="101"/>
      <c r="BQ38" s="98">
        <v>32</v>
      </c>
      <c r="BR38" s="99"/>
      <c r="BS38" s="757"/>
      <c r="BT38" s="758"/>
      <c r="BU38" s="758"/>
      <c r="BV38" s="758"/>
      <c r="BW38" s="758"/>
      <c r="BX38" s="758"/>
      <c r="BY38" s="758"/>
      <c r="BZ38" s="758"/>
      <c r="CA38" s="758"/>
      <c r="CB38" s="758"/>
      <c r="CC38" s="758"/>
      <c r="CD38" s="758"/>
      <c r="CE38" s="758"/>
      <c r="CF38" s="758"/>
      <c r="CG38" s="759"/>
      <c r="CH38" s="760"/>
      <c r="CI38" s="761"/>
      <c r="CJ38" s="761"/>
      <c r="CK38" s="761"/>
      <c r="CL38" s="762"/>
      <c r="CM38" s="760"/>
      <c r="CN38" s="761"/>
      <c r="CO38" s="761"/>
      <c r="CP38" s="761"/>
      <c r="CQ38" s="762"/>
      <c r="CR38" s="760"/>
      <c r="CS38" s="761"/>
      <c r="CT38" s="761"/>
      <c r="CU38" s="761"/>
      <c r="CV38" s="762"/>
      <c r="CW38" s="760"/>
      <c r="CX38" s="761"/>
      <c r="CY38" s="761"/>
      <c r="CZ38" s="761"/>
      <c r="DA38" s="762"/>
      <c r="DB38" s="760"/>
      <c r="DC38" s="761"/>
      <c r="DD38" s="761"/>
      <c r="DE38" s="761"/>
      <c r="DF38" s="762"/>
      <c r="DG38" s="760"/>
      <c r="DH38" s="761"/>
      <c r="DI38" s="761"/>
      <c r="DJ38" s="761"/>
      <c r="DK38" s="762"/>
      <c r="DL38" s="760"/>
      <c r="DM38" s="761"/>
      <c r="DN38" s="761"/>
      <c r="DO38" s="761"/>
      <c r="DP38" s="762"/>
      <c r="DQ38" s="760"/>
      <c r="DR38" s="761"/>
      <c r="DS38" s="761"/>
      <c r="DT38" s="761"/>
      <c r="DU38" s="762"/>
      <c r="DV38" s="757"/>
      <c r="DW38" s="758"/>
      <c r="DX38" s="758"/>
      <c r="DY38" s="758"/>
      <c r="DZ38" s="763"/>
      <c r="EA38" s="89"/>
    </row>
    <row r="39" spans="1:131" ht="26.25" customHeight="1" x14ac:dyDescent="0.15">
      <c r="A39" s="102">
        <v>12</v>
      </c>
      <c r="B39" s="724"/>
      <c r="C39" s="725"/>
      <c r="D39" s="725"/>
      <c r="E39" s="725"/>
      <c r="F39" s="725"/>
      <c r="G39" s="725"/>
      <c r="H39" s="725"/>
      <c r="I39" s="725"/>
      <c r="J39" s="725"/>
      <c r="K39" s="725"/>
      <c r="L39" s="725"/>
      <c r="M39" s="725"/>
      <c r="N39" s="725"/>
      <c r="O39" s="725"/>
      <c r="P39" s="726"/>
      <c r="Q39" s="727"/>
      <c r="R39" s="728"/>
      <c r="S39" s="728"/>
      <c r="T39" s="728"/>
      <c r="U39" s="728"/>
      <c r="V39" s="728"/>
      <c r="W39" s="728"/>
      <c r="X39" s="728"/>
      <c r="Y39" s="728"/>
      <c r="Z39" s="728"/>
      <c r="AA39" s="728"/>
      <c r="AB39" s="728"/>
      <c r="AC39" s="728"/>
      <c r="AD39" s="728"/>
      <c r="AE39" s="729"/>
      <c r="AF39" s="730"/>
      <c r="AG39" s="731"/>
      <c r="AH39" s="731"/>
      <c r="AI39" s="731"/>
      <c r="AJ39" s="732"/>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1"/>
      <c r="BP39" s="101"/>
      <c r="BQ39" s="98">
        <v>33</v>
      </c>
      <c r="BR39" s="99"/>
      <c r="BS39" s="757"/>
      <c r="BT39" s="758"/>
      <c r="BU39" s="758"/>
      <c r="BV39" s="758"/>
      <c r="BW39" s="758"/>
      <c r="BX39" s="758"/>
      <c r="BY39" s="758"/>
      <c r="BZ39" s="758"/>
      <c r="CA39" s="758"/>
      <c r="CB39" s="758"/>
      <c r="CC39" s="758"/>
      <c r="CD39" s="758"/>
      <c r="CE39" s="758"/>
      <c r="CF39" s="758"/>
      <c r="CG39" s="759"/>
      <c r="CH39" s="760"/>
      <c r="CI39" s="761"/>
      <c r="CJ39" s="761"/>
      <c r="CK39" s="761"/>
      <c r="CL39" s="762"/>
      <c r="CM39" s="760"/>
      <c r="CN39" s="761"/>
      <c r="CO39" s="761"/>
      <c r="CP39" s="761"/>
      <c r="CQ39" s="762"/>
      <c r="CR39" s="760"/>
      <c r="CS39" s="761"/>
      <c r="CT39" s="761"/>
      <c r="CU39" s="761"/>
      <c r="CV39" s="762"/>
      <c r="CW39" s="760"/>
      <c r="CX39" s="761"/>
      <c r="CY39" s="761"/>
      <c r="CZ39" s="761"/>
      <c r="DA39" s="762"/>
      <c r="DB39" s="760"/>
      <c r="DC39" s="761"/>
      <c r="DD39" s="761"/>
      <c r="DE39" s="761"/>
      <c r="DF39" s="762"/>
      <c r="DG39" s="760"/>
      <c r="DH39" s="761"/>
      <c r="DI39" s="761"/>
      <c r="DJ39" s="761"/>
      <c r="DK39" s="762"/>
      <c r="DL39" s="760"/>
      <c r="DM39" s="761"/>
      <c r="DN39" s="761"/>
      <c r="DO39" s="761"/>
      <c r="DP39" s="762"/>
      <c r="DQ39" s="760"/>
      <c r="DR39" s="761"/>
      <c r="DS39" s="761"/>
      <c r="DT39" s="761"/>
      <c r="DU39" s="762"/>
      <c r="DV39" s="757"/>
      <c r="DW39" s="758"/>
      <c r="DX39" s="758"/>
      <c r="DY39" s="758"/>
      <c r="DZ39" s="763"/>
      <c r="EA39" s="89"/>
    </row>
    <row r="40" spans="1:131" ht="26.25" customHeight="1" x14ac:dyDescent="0.15">
      <c r="A40" s="98">
        <v>13</v>
      </c>
      <c r="B40" s="724"/>
      <c r="C40" s="725"/>
      <c r="D40" s="725"/>
      <c r="E40" s="725"/>
      <c r="F40" s="725"/>
      <c r="G40" s="725"/>
      <c r="H40" s="725"/>
      <c r="I40" s="725"/>
      <c r="J40" s="725"/>
      <c r="K40" s="725"/>
      <c r="L40" s="725"/>
      <c r="M40" s="725"/>
      <c r="N40" s="725"/>
      <c r="O40" s="725"/>
      <c r="P40" s="726"/>
      <c r="Q40" s="727"/>
      <c r="R40" s="728"/>
      <c r="S40" s="728"/>
      <c r="T40" s="728"/>
      <c r="U40" s="728"/>
      <c r="V40" s="728"/>
      <c r="W40" s="728"/>
      <c r="X40" s="728"/>
      <c r="Y40" s="728"/>
      <c r="Z40" s="728"/>
      <c r="AA40" s="728"/>
      <c r="AB40" s="728"/>
      <c r="AC40" s="728"/>
      <c r="AD40" s="728"/>
      <c r="AE40" s="729"/>
      <c r="AF40" s="730"/>
      <c r="AG40" s="731"/>
      <c r="AH40" s="731"/>
      <c r="AI40" s="731"/>
      <c r="AJ40" s="732"/>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1"/>
      <c r="BP40" s="101"/>
      <c r="BQ40" s="98">
        <v>34</v>
      </c>
      <c r="BR40" s="99"/>
      <c r="BS40" s="757"/>
      <c r="BT40" s="758"/>
      <c r="BU40" s="758"/>
      <c r="BV40" s="758"/>
      <c r="BW40" s="758"/>
      <c r="BX40" s="758"/>
      <c r="BY40" s="758"/>
      <c r="BZ40" s="758"/>
      <c r="CA40" s="758"/>
      <c r="CB40" s="758"/>
      <c r="CC40" s="758"/>
      <c r="CD40" s="758"/>
      <c r="CE40" s="758"/>
      <c r="CF40" s="758"/>
      <c r="CG40" s="759"/>
      <c r="CH40" s="760"/>
      <c r="CI40" s="761"/>
      <c r="CJ40" s="761"/>
      <c r="CK40" s="761"/>
      <c r="CL40" s="762"/>
      <c r="CM40" s="760"/>
      <c r="CN40" s="761"/>
      <c r="CO40" s="761"/>
      <c r="CP40" s="761"/>
      <c r="CQ40" s="762"/>
      <c r="CR40" s="760"/>
      <c r="CS40" s="761"/>
      <c r="CT40" s="761"/>
      <c r="CU40" s="761"/>
      <c r="CV40" s="762"/>
      <c r="CW40" s="760"/>
      <c r="CX40" s="761"/>
      <c r="CY40" s="761"/>
      <c r="CZ40" s="761"/>
      <c r="DA40" s="762"/>
      <c r="DB40" s="760"/>
      <c r="DC40" s="761"/>
      <c r="DD40" s="761"/>
      <c r="DE40" s="761"/>
      <c r="DF40" s="762"/>
      <c r="DG40" s="760"/>
      <c r="DH40" s="761"/>
      <c r="DI40" s="761"/>
      <c r="DJ40" s="761"/>
      <c r="DK40" s="762"/>
      <c r="DL40" s="760"/>
      <c r="DM40" s="761"/>
      <c r="DN40" s="761"/>
      <c r="DO40" s="761"/>
      <c r="DP40" s="762"/>
      <c r="DQ40" s="760"/>
      <c r="DR40" s="761"/>
      <c r="DS40" s="761"/>
      <c r="DT40" s="761"/>
      <c r="DU40" s="762"/>
      <c r="DV40" s="757"/>
      <c r="DW40" s="758"/>
      <c r="DX40" s="758"/>
      <c r="DY40" s="758"/>
      <c r="DZ40" s="763"/>
      <c r="EA40" s="89"/>
    </row>
    <row r="41" spans="1:131" ht="26.25" customHeight="1" x14ac:dyDescent="0.15">
      <c r="A41" s="98">
        <v>14</v>
      </c>
      <c r="B41" s="724"/>
      <c r="C41" s="725"/>
      <c r="D41" s="725"/>
      <c r="E41" s="725"/>
      <c r="F41" s="725"/>
      <c r="G41" s="725"/>
      <c r="H41" s="725"/>
      <c r="I41" s="725"/>
      <c r="J41" s="725"/>
      <c r="K41" s="725"/>
      <c r="L41" s="725"/>
      <c r="M41" s="725"/>
      <c r="N41" s="725"/>
      <c r="O41" s="725"/>
      <c r="P41" s="726"/>
      <c r="Q41" s="727"/>
      <c r="R41" s="728"/>
      <c r="S41" s="728"/>
      <c r="T41" s="728"/>
      <c r="U41" s="728"/>
      <c r="V41" s="728"/>
      <c r="W41" s="728"/>
      <c r="X41" s="728"/>
      <c r="Y41" s="728"/>
      <c r="Z41" s="728"/>
      <c r="AA41" s="728"/>
      <c r="AB41" s="728"/>
      <c r="AC41" s="728"/>
      <c r="AD41" s="728"/>
      <c r="AE41" s="729"/>
      <c r="AF41" s="730"/>
      <c r="AG41" s="731"/>
      <c r="AH41" s="731"/>
      <c r="AI41" s="731"/>
      <c r="AJ41" s="732"/>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1"/>
      <c r="BP41" s="101"/>
      <c r="BQ41" s="98">
        <v>35</v>
      </c>
      <c r="BR41" s="99"/>
      <c r="BS41" s="757"/>
      <c r="BT41" s="758"/>
      <c r="BU41" s="758"/>
      <c r="BV41" s="758"/>
      <c r="BW41" s="758"/>
      <c r="BX41" s="758"/>
      <c r="BY41" s="758"/>
      <c r="BZ41" s="758"/>
      <c r="CA41" s="758"/>
      <c r="CB41" s="758"/>
      <c r="CC41" s="758"/>
      <c r="CD41" s="758"/>
      <c r="CE41" s="758"/>
      <c r="CF41" s="758"/>
      <c r="CG41" s="759"/>
      <c r="CH41" s="760"/>
      <c r="CI41" s="761"/>
      <c r="CJ41" s="761"/>
      <c r="CK41" s="761"/>
      <c r="CL41" s="762"/>
      <c r="CM41" s="760"/>
      <c r="CN41" s="761"/>
      <c r="CO41" s="761"/>
      <c r="CP41" s="761"/>
      <c r="CQ41" s="762"/>
      <c r="CR41" s="760"/>
      <c r="CS41" s="761"/>
      <c r="CT41" s="761"/>
      <c r="CU41" s="761"/>
      <c r="CV41" s="762"/>
      <c r="CW41" s="760"/>
      <c r="CX41" s="761"/>
      <c r="CY41" s="761"/>
      <c r="CZ41" s="761"/>
      <c r="DA41" s="762"/>
      <c r="DB41" s="760"/>
      <c r="DC41" s="761"/>
      <c r="DD41" s="761"/>
      <c r="DE41" s="761"/>
      <c r="DF41" s="762"/>
      <c r="DG41" s="760"/>
      <c r="DH41" s="761"/>
      <c r="DI41" s="761"/>
      <c r="DJ41" s="761"/>
      <c r="DK41" s="762"/>
      <c r="DL41" s="760"/>
      <c r="DM41" s="761"/>
      <c r="DN41" s="761"/>
      <c r="DO41" s="761"/>
      <c r="DP41" s="762"/>
      <c r="DQ41" s="760"/>
      <c r="DR41" s="761"/>
      <c r="DS41" s="761"/>
      <c r="DT41" s="761"/>
      <c r="DU41" s="762"/>
      <c r="DV41" s="757"/>
      <c r="DW41" s="758"/>
      <c r="DX41" s="758"/>
      <c r="DY41" s="758"/>
      <c r="DZ41" s="763"/>
      <c r="EA41" s="89"/>
    </row>
    <row r="42" spans="1:131" ht="26.25" customHeight="1" x14ac:dyDescent="0.15">
      <c r="A42" s="98">
        <v>15</v>
      </c>
      <c r="B42" s="724"/>
      <c r="C42" s="725"/>
      <c r="D42" s="725"/>
      <c r="E42" s="725"/>
      <c r="F42" s="725"/>
      <c r="G42" s="725"/>
      <c r="H42" s="725"/>
      <c r="I42" s="725"/>
      <c r="J42" s="725"/>
      <c r="K42" s="725"/>
      <c r="L42" s="725"/>
      <c r="M42" s="725"/>
      <c r="N42" s="725"/>
      <c r="O42" s="725"/>
      <c r="P42" s="726"/>
      <c r="Q42" s="727"/>
      <c r="R42" s="728"/>
      <c r="S42" s="728"/>
      <c r="T42" s="728"/>
      <c r="U42" s="728"/>
      <c r="V42" s="728"/>
      <c r="W42" s="728"/>
      <c r="X42" s="728"/>
      <c r="Y42" s="728"/>
      <c r="Z42" s="728"/>
      <c r="AA42" s="728"/>
      <c r="AB42" s="728"/>
      <c r="AC42" s="728"/>
      <c r="AD42" s="728"/>
      <c r="AE42" s="729"/>
      <c r="AF42" s="730"/>
      <c r="AG42" s="731"/>
      <c r="AH42" s="731"/>
      <c r="AI42" s="731"/>
      <c r="AJ42" s="732"/>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1"/>
      <c r="BP42" s="101"/>
      <c r="BQ42" s="98">
        <v>36</v>
      </c>
      <c r="BR42" s="99"/>
      <c r="BS42" s="757"/>
      <c r="BT42" s="758"/>
      <c r="BU42" s="758"/>
      <c r="BV42" s="758"/>
      <c r="BW42" s="758"/>
      <c r="BX42" s="758"/>
      <c r="BY42" s="758"/>
      <c r="BZ42" s="758"/>
      <c r="CA42" s="758"/>
      <c r="CB42" s="758"/>
      <c r="CC42" s="758"/>
      <c r="CD42" s="758"/>
      <c r="CE42" s="758"/>
      <c r="CF42" s="758"/>
      <c r="CG42" s="759"/>
      <c r="CH42" s="760"/>
      <c r="CI42" s="761"/>
      <c r="CJ42" s="761"/>
      <c r="CK42" s="761"/>
      <c r="CL42" s="762"/>
      <c r="CM42" s="760"/>
      <c r="CN42" s="761"/>
      <c r="CO42" s="761"/>
      <c r="CP42" s="761"/>
      <c r="CQ42" s="762"/>
      <c r="CR42" s="760"/>
      <c r="CS42" s="761"/>
      <c r="CT42" s="761"/>
      <c r="CU42" s="761"/>
      <c r="CV42" s="762"/>
      <c r="CW42" s="760"/>
      <c r="CX42" s="761"/>
      <c r="CY42" s="761"/>
      <c r="CZ42" s="761"/>
      <c r="DA42" s="762"/>
      <c r="DB42" s="760"/>
      <c r="DC42" s="761"/>
      <c r="DD42" s="761"/>
      <c r="DE42" s="761"/>
      <c r="DF42" s="762"/>
      <c r="DG42" s="760"/>
      <c r="DH42" s="761"/>
      <c r="DI42" s="761"/>
      <c r="DJ42" s="761"/>
      <c r="DK42" s="762"/>
      <c r="DL42" s="760"/>
      <c r="DM42" s="761"/>
      <c r="DN42" s="761"/>
      <c r="DO42" s="761"/>
      <c r="DP42" s="762"/>
      <c r="DQ42" s="760"/>
      <c r="DR42" s="761"/>
      <c r="DS42" s="761"/>
      <c r="DT42" s="761"/>
      <c r="DU42" s="762"/>
      <c r="DV42" s="757"/>
      <c r="DW42" s="758"/>
      <c r="DX42" s="758"/>
      <c r="DY42" s="758"/>
      <c r="DZ42" s="763"/>
      <c r="EA42" s="89"/>
    </row>
    <row r="43" spans="1:131" ht="26.25" customHeight="1" x14ac:dyDescent="0.15">
      <c r="A43" s="98">
        <v>16</v>
      </c>
      <c r="B43" s="724"/>
      <c r="C43" s="725"/>
      <c r="D43" s="725"/>
      <c r="E43" s="725"/>
      <c r="F43" s="725"/>
      <c r="G43" s="725"/>
      <c r="H43" s="725"/>
      <c r="I43" s="725"/>
      <c r="J43" s="725"/>
      <c r="K43" s="725"/>
      <c r="L43" s="725"/>
      <c r="M43" s="725"/>
      <c r="N43" s="725"/>
      <c r="O43" s="725"/>
      <c r="P43" s="726"/>
      <c r="Q43" s="727"/>
      <c r="R43" s="728"/>
      <c r="S43" s="728"/>
      <c r="T43" s="728"/>
      <c r="U43" s="728"/>
      <c r="V43" s="728"/>
      <c r="W43" s="728"/>
      <c r="X43" s="728"/>
      <c r="Y43" s="728"/>
      <c r="Z43" s="728"/>
      <c r="AA43" s="728"/>
      <c r="AB43" s="728"/>
      <c r="AC43" s="728"/>
      <c r="AD43" s="728"/>
      <c r="AE43" s="729"/>
      <c r="AF43" s="730"/>
      <c r="AG43" s="731"/>
      <c r="AH43" s="731"/>
      <c r="AI43" s="731"/>
      <c r="AJ43" s="732"/>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1"/>
      <c r="BP43" s="101"/>
      <c r="BQ43" s="98">
        <v>37</v>
      </c>
      <c r="BR43" s="99"/>
      <c r="BS43" s="757"/>
      <c r="BT43" s="758"/>
      <c r="BU43" s="758"/>
      <c r="BV43" s="758"/>
      <c r="BW43" s="758"/>
      <c r="BX43" s="758"/>
      <c r="BY43" s="758"/>
      <c r="BZ43" s="758"/>
      <c r="CA43" s="758"/>
      <c r="CB43" s="758"/>
      <c r="CC43" s="758"/>
      <c r="CD43" s="758"/>
      <c r="CE43" s="758"/>
      <c r="CF43" s="758"/>
      <c r="CG43" s="759"/>
      <c r="CH43" s="760"/>
      <c r="CI43" s="761"/>
      <c r="CJ43" s="761"/>
      <c r="CK43" s="761"/>
      <c r="CL43" s="762"/>
      <c r="CM43" s="760"/>
      <c r="CN43" s="761"/>
      <c r="CO43" s="761"/>
      <c r="CP43" s="761"/>
      <c r="CQ43" s="762"/>
      <c r="CR43" s="760"/>
      <c r="CS43" s="761"/>
      <c r="CT43" s="761"/>
      <c r="CU43" s="761"/>
      <c r="CV43" s="762"/>
      <c r="CW43" s="760"/>
      <c r="CX43" s="761"/>
      <c r="CY43" s="761"/>
      <c r="CZ43" s="761"/>
      <c r="DA43" s="762"/>
      <c r="DB43" s="760"/>
      <c r="DC43" s="761"/>
      <c r="DD43" s="761"/>
      <c r="DE43" s="761"/>
      <c r="DF43" s="762"/>
      <c r="DG43" s="760"/>
      <c r="DH43" s="761"/>
      <c r="DI43" s="761"/>
      <c r="DJ43" s="761"/>
      <c r="DK43" s="762"/>
      <c r="DL43" s="760"/>
      <c r="DM43" s="761"/>
      <c r="DN43" s="761"/>
      <c r="DO43" s="761"/>
      <c r="DP43" s="762"/>
      <c r="DQ43" s="760"/>
      <c r="DR43" s="761"/>
      <c r="DS43" s="761"/>
      <c r="DT43" s="761"/>
      <c r="DU43" s="762"/>
      <c r="DV43" s="757"/>
      <c r="DW43" s="758"/>
      <c r="DX43" s="758"/>
      <c r="DY43" s="758"/>
      <c r="DZ43" s="763"/>
      <c r="EA43" s="89"/>
    </row>
    <row r="44" spans="1:131" ht="26.25" customHeight="1" x14ac:dyDescent="0.15">
      <c r="A44" s="98">
        <v>17</v>
      </c>
      <c r="B44" s="724"/>
      <c r="C44" s="725"/>
      <c r="D44" s="725"/>
      <c r="E44" s="725"/>
      <c r="F44" s="725"/>
      <c r="G44" s="725"/>
      <c r="H44" s="725"/>
      <c r="I44" s="725"/>
      <c r="J44" s="725"/>
      <c r="K44" s="725"/>
      <c r="L44" s="725"/>
      <c r="M44" s="725"/>
      <c r="N44" s="725"/>
      <c r="O44" s="725"/>
      <c r="P44" s="726"/>
      <c r="Q44" s="727"/>
      <c r="R44" s="728"/>
      <c r="S44" s="728"/>
      <c r="T44" s="728"/>
      <c r="U44" s="728"/>
      <c r="V44" s="728"/>
      <c r="W44" s="728"/>
      <c r="X44" s="728"/>
      <c r="Y44" s="728"/>
      <c r="Z44" s="728"/>
      <c r="AA44" s="728"/>
      <c r="AB44" s="728"/>
      <c r="AC44" s="728"/>
      <c r="AD44" s="728"/>
      <c r="AE44" s="729"/>
      <c r="AF44" s="730"/>
      <c r="AG44" s="731"/>
      <c r="AH44" s="731"/>
      <c r="AI44" s="731"/>
      <c r="AJ44" s="732"/>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1"/>
      <c r="BP44" s="101"/>
      <c r="BQ44" s="98">
        <v>38</v>
      </c>
      <c r="BR44" s="99"/>
      <c r="BS44" s="757"/>
      <c r="BT44" s="758"/>
      <c r="BU44" s="758"/>
      <c r="BV44" s="758"/>
      <c r="BW44" s="758"/>
      <c r="BX44" s="758"/>
      <c r="BY44" s="758"/>
      <c r="BZ44" s="758"/>
      <c r="CA44" s="758"/>
      <c r="CB44" s="758"/>
      <c r="CC44" s="758"/>
      <c r="CD44" s="758"/>
      <c r="CE44" s="758"/>
      <c r="CF44" s="758"/>
      <c r="CG44" s="759"/>
      <c r="CH44" s="760"/>
      <c r="CI44" s="761"/>
      <c r="CJ44" s="761"/>
      <c r="CK44" s="761"/>
      <c r="CL44" s="762"/>
      <c r="CM44" s="760"/>
      <c r="CN44" s="761"/>
      <c r="CO44" s="761"/>
      <c r="CP44" s="761"/>
      <c r="CQ44" s="762"/>
      <c r="CR44" s="760"/>
      <c r="CS44" s="761"/>
      <c r="CT44" s="761"/>
      <c r="CU44" s="761"/>
      <c r="CV44" s="762"/>
      <c r="CW44" s="760"/>
      <c r="CX44" s="761"/>
      <c r="CY44" s="761"/>
      <c r="CZ44" s="761"/>
      <c r="DA44" s="762"/>
      <c r="DB44" s="760"/>
      <c r="DC44" s="761"/>
      <c r="DD44" s="761"/>
      <c r="DE44" s="761"/>
      <c r="DF44" s="762"/>
      <c r="DG44" s="760"/>
      <c r="DH44" s="761"/>
      <c r="DI44" s="761"/>
      <c r="DJ44" s="761"/>
      <c r="DK44" s="762"/>
      <c r="DL44" s="760"/>
      <c r="DM44" s="761"/>
      <c r="DN44" s="761"/>
      <c r="DO44" s="761"/>
      <c r="DP44" s="762"/>
      <c r="DQ44" s="760"/>
      <c r="DR44" s="761"/>
      <c r="DS44" s="761"/>
      <c r="DT44" s="761"/>
      <c r="DU44" s="762"/>
      <c r="DV44" s="757"/>
      <c r="DW44" s="758"/>
      <c r="DX44" s="758"/>
      <c r="DY44" s="758"/>
      <c r="DZ44" s="763"/>
      <c r="EA44" s="89"/>
    </row>
    <row r="45" spans="1:131" ht="26.25" customHeight="1" x14ac:dyDescent="0.15">
      <c r="A45" s="98">
        <v>18</v>
      </c>
      <c r="B45" s="724"/>
      <c r="C45" s="725"/>
      <c r="D45" s="725"/>
      <c r="E45" s="725"/>
      <c r="F45" s="725"/>
      <c r="G45" s="725"/>
      <c r="H45" s="725"/>
      <c r="I45" s="725"/>
      <c r="J45" s="725"/>
      <c r="K45" s="725"/>
      <c r="L45" s="725"/>
      <c r="M45" s="725"/>
      <c r="N45" s="725"/>
      <c r="O45" s="725"/>
      <c r="P45" s="726"/>
      <c r="Q45" s="727"/>
      <c r="R45" s="728"/>
      <c r="S45" s="728"/>
      <c r="T45" s="728"/>
      <c r="U45" s="728"/>
      <c r="V45" s="728"/>
      <c r="W45" s="728"/>
      <c r="X45" s="728"/>
      <c r="Y45" s="728"/>
      <c r="Z45" s="728"/>
      <c r="AA45" s="728"/>
      <c r="AB45" s="728"/>
      <c r="AC45" s="728"/>
      <c r="AD45" s="728"/>
      <c r="AE45" s="729"/>
      <c r="AF45" s="730"/>
      <c r="AG45" s="731"/>
      <c r="AH45" s="731"/>
      <c r="AI45" s="731"/>
      <c r="AJ45" s="732"/>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1"/>
      <c r="BP45" s="101"/>
      <c r="BQ45" s="98">
        <v>39</v>
      </c>
      <c r="BR45" s="99"/>
      <c r="BS45" s="757"/>
      <c r="BT45" s="758"/>
      <c r="BU45" s="758"/>
      <c r="BV45" s="758"/>
      <c r="BW45" s="758"/>
      <c r="BX45" s="758"/>
      <c r="BY45" s="758"/>
      <c r="BZ45" s="758"/>
      <c r="CA45" s="758"/>
      <c r="CB45" s="758"/>
      <c r="CC45" s="758"/>
      <c r="CD45" s="758"/>
      <c r="CE45" s="758"/>
      <c r="CF45" s="758"/>
      <c r="CG45" s="759"/>
      <c r="CH45" s="760"/>
      <c r="CI45" s="761"/>
      <c r="CJ45" s="761"/>
      <c r="CK45" s="761"/>
      <c r="CL45" s="762"/>
      <c r="CM45" s="760"/>
      <c r="CN45" s="761"/>
      <c r="CO45" s="761"/>
      <c r="CP45" s="761"/>
      <c r="CQ45" s="762"/>
      <c r="CR45" s="760"/>
      <c r="CS45" s="761"/>
      <c r="CT45" s="761"/>
      <c r="CU45" s="761"/>
      <c r="CV45" s="762"/>
      <c r="CW45" s="760"/>
      <c r="CX45" s="761"/>
      <c r="CY45" s="761"/>
      <c r="CZ45" s="761"/>
      <c r="DA45" s="762"/>
      <c r="DB45" s="760"/>
      <c r="DC45" s="761"/>
      <c r="DD45" s="761"/>
      <c r="DE45" s="761"/>
      <c r="DF45" s="762"/>
      <c r="DG45" s="760"/>
      <c r="DH45" s="761"/>
      <c r="DI45" s="761"/>
      <c r="DJ45" s="761"/>
      <c r="DK45" s="762"/>
      <c r="DL45" s="760"/>
      <c r="DM45" s="761"/>
      <c r="DN45" s="761"/>
      <c r="DO45" s="761"/>
      <c r="DP45" s="762"/>
      <c r="DQ45" s="760"/>
      <c r="DR45" s="761"/>
      <c r="DS45" s="761"/>
      <c r="DT45" s="761"/>
      <c r="DU45" s="762"/>
      <c r="DV45" s="757"/>
      <c r="DW45" s="758"/>
      <c r="DX45" s="758"/>
      <c r="DY45" s="758"/>
      <c r="DZ45" s="763"/>
      <c r="EA45" s="89"/>
    </row>
    <row r="46" spans="1:131" ht="26.25" customHeight="1" x14ac:dyDescent="0.15">
      <c r="A46" s="98">
        <v>19</v>
      </c>
      <c r="B46" s="724"/>
      <c r="C46" s="725"/>
      <c r="D46" s="725"/>
      <c r="E46" s="725"/>
      <c r="F46" s="725"/>
      <c r="G46" s="725"/>
      <c r="H46" s="725"/>
      <c r="I46" s="725"/>
      <c r="J46" s="725"/>
      <c r="K46" s="725"/>
      <c r="L46" s="725"/>
      <c r="M46" s="725"/>
      <c r="N46" s="725"/>
      <c r="O46" s="725"/>
      <c r="P46" s="726"/>
      <c r="Q46" s="727"/>
      <c r="R46" s="728"/>
      <c r="S46" s="728"/>
      <c r="T46" s="728"/>
      <c r="U46" s="728"/>
      <c r="V46" s="728"/>
      <c r="W46" s="728"/>
      <c r="X46" s="728"/>
      <c r="Y46" s="728"/>
      <c r="Z46" s="728"/>
      <c r="AA46" s="728"/>
      <c r="AB46" s="728"/>
      <c r="AC46" s="728"/>
      <c r="AD46" s="728"/>
      <c r="AE46" s="729"/>
      <c r="AF46" s="730"/>
      <c r="AG46" s="731"/>
      <c r="AH46" s="731"/>
      <c r="AI46" s="731"/>
      <c r="AJ46" s="732"/>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1"/>
      <c r="BP46" s="101"/>
      <c r="BQ46" s="98">
        <v>40</v>
      </c>
      <c r="BR46" s="99"/>
      <c r="BS46" s="757"/>
      <c r="BT46" s="758"/>
      <c r="BU46" s="758"/>
      <c r="BV46" s="758"/>
      <c r="BW46" s="758"/>
      <c r="BX46" s="758"/>
      <c r="BY46" s="758"/>
      <c r="BZ46" s="758"/>
      <c r="CA46" s="758"/>
      <c r="CB46" s="758"/>
      <c r="CC46" s="758"/>
      <c r="CD46" s="758"/>
      <c r="CE46" s="758"/>
      <c r="CF46" s="758"/>
      <c r="CG46" s="759"/>
      <c r="CH46" s="760"/>
      <c r="CI46" s="761"/>
      <c r="CJ46" s="761"/>
      <c r="CK46" s="761"/>
      <c r="CL46" s="762"/>
      <c r="CM46" s="760"/>
      <c r="CN46" s="761"/>
      <c r="CO46" s="761"/>
      <c r="CP46" s="761"/>
      <c r="CQ46" s="762"/>
      <c r="CR46" s="760"/>
      <c r="CS46" s="761"/>
      <c r="CT46" s="761"/>
      <c r="CU46" s="761"/>
      <c r="CV46" s="762"/>
      <c r="CW46" s="760"/>
      <c r="CX46" s="761"/>
      <c r="CY46" s="761"/>
      <c r="CZ46" s="761"/>
      <c r="DA46" s="762"/>
      <c r="DB46" s="760"/>
      <c r="DC46" s="761"/>
      <c r="DD46" s="761"/>
      <c r="DE46" s="761"/>
      <c r="DF46" s="762"/>
      <c r="DG46" s="760"/>
      <c r="DH46" s="761"/>
      <c r="DI46" s="761"/>
      <c r="DJ46" s="761"/>
      <c r="DK46" s="762"/>
      <c r="DL46" s="760"/>
      <c r="DM46" s="761"/>
      <c r="DN46" s="761"/>
      <c r="DO46" s="761"/>
      <c r="DP46" s="762"/>
      <c r="DQ46" s="760"/>
      <c r="DR46" s="761"/>
      <c r="DS46" s="761"/>
      <c r="DT46" s="761"/>
      <c r="DU46" s="762"/>
      <c r="DV46" s="757"/>
      <c r="DW46" s="758"/>
      <c r="DX46" s="758"/>
      <c r="DY46" s="758"/>
      <c r="DZ46" s="763"/>
      <c r="EA46" s="89"/>
    </row>
    <row r="47" spans="1:131" ht="26.25" customHeight="1" x14ac:dyDescent="0.15">
      <c r="A47" s="98">
        <v>20</v>
      </c>
      <c r="B47" s="724"/>
      <c r="C47" s="725"/>
      <c r="D47" s="725"/>
      <c r="E47" s="725"/>
      <c r="F47" s="725"/>
      <c r="G47" s="725"/>
      <c r="H47" s="725"/>
      <c r="I47" s="725"/>
      <c r="J47" s="725"/>
      <c r="K47" s="725"/>
      <c r="L47" s="725"/>
      <c r="M47" s="725"/>
      <c r="N47" s="725"/>
      <c r="O47" s="725"/>
      <c r="P47" s="726"/>
      <c r="Q47" s="727"/>
      <c r="R47" s="728"/>
      <c r="S47" s="728"/>
      <c r="T47" s="728"/>
      <c r="U47" s="728"/>
      <c r="V47" s="728"/>
      <c r="W47" s="728"/>
      <c r="X47" s="728"/>
      <c r="Y47" s="728"/>
      <c r="Z47" s="728"/>
      <c r="AA47" s="728"/>
      <c r="AB47" s="728"/>
      <c r="AC47" s="728"/>
      <c r="AD47" s="728"/>
      <c r="AE47" s="729"/>
      <c r="AF47" s="730"/>
      <c r="AG47" s="731"/>
      <c r="AH47" s="731"/>
      <c r="AI47" s="731"/>
      <c r="AJ47" s="732"/>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1"/>
      <c r="BP47" s="101"/>
      <c r="BQ47" s="98">
        <v>41</v>
      </c>
      <c r="BR47" s="99"/>
      <c r="BS47" s="757"/>
      <c r="BT47" s="758"/>
      <c r="BU47" s="758"/>
      <c r="BV47" s="758"/>
      <c r="BW47" s="758"/>
      <c r="BX47" s="758"/>
      <c r="BY47" s="758"/>
      <c r="BZ47" s="758"/>
      <c r="CA47" s="758"/>
      <c r="CB47" s="758"/>
      <c r="CC47" s="758"/>
      <c r="CD47" s="758"/>
      <c r="CE47" s="758"/>
      <c r="CF47" s="758"/>
      <c r="CG47" s="759"/>
      <c r="CH47" s="760"/>
      <c r="CI47" s="761"/>
      <c r="CJ47" s="761"/>
      <c r="CK47" s="761"/>
      <c r="CL47" s="762"/>
      <c r="CM47" s="760"/>
      <c r="CN47" s="761"/>
      <c r="CO47" s="761"/>
      <c r="CP47" s="761"/>
      <c r="CQ47" s="762"/>
      <c r="CR47" s="760"/>
      <c r="CS47" s="761"/>
      <c r="CT47" s="761"/>
      <c r="CU47" s="761"/>
      <c r="CV47" s="762"/>
      <c r="CW47" s="760"/>
      <c r="CX47" s="761"/>
      <c r="CY47" s="761"/>
      <c r="CZ47" s="761"/>
      <c r="DA47" s="762"/>
      <c r="DB47" s="760"/>
      <c r="DC47" s="761"/>
      <c r="DD47" s="761"/>
      <c r="DE47" s="761"/>
      <c r="DF47" s="762"/>
      <c r="DG47" s="760"/>
      <c r="DH47" s="761"/>
      <c r="DI47" s="761"/>
      <c r="DJ47" s="761"/>
      <c r="DK47" s="762"/>
      <c r="DL47" s="760"/>
      <c r="DM47" s="761"/>
      <c r="DN47" s="761"/>
      <c r="DO47" s="761"/>
      <c r="DP47" s="762"/>
      <c r="DQ47" s="760"/>
      <c r="DR47" s="761"/>
      <c r="DS47" s="761"/>
      <c r="DT47" s="761"/>
      <c r="DU47" s="762"/>
      <c r="DV47" s="757"/>
      <c r="DW47" s="758"/>
      <c r="DX47" s="758"/>
      <c r="DY47" s="758"/>
      <c r="DZ47" s="763"/>
      <c r="EA47" s="89"/>
    </row>
    <row r="48" spans="1:131" ht="26.25" customHeight="1" x14ac:dyDescent="0.15">
      <c r="A48" s="98">
        <v>21</v>
      </c>
      <c r="B48" s="724"/>
      <c r="C48" s="725"/>
      <c r="D48" s="725"/>
      <c r="E48" s="725"/>
      <c r="F48" s="725"/>
      <c r="G48" s="725"/>
      <c r="H48" s="725"/>
      <c r="I48" s="725"/>
      <c r="J48" s="725"/>
      <c r="K48" s="725"/>
      <c r="L48" s="725"/>
      <c r="M48" s="725"/>
      <c r="N48" s="725"/>
      <c r="O48" s="725"/>
      <c r="P48" s="726"/>
      <c r="Q48" s="727"/>
      <c r="R48" s="728"/>
      <c r="S48" s="728"/>
      <c r="T48" s="728"/>
      <c r="U48" s="728"/>
      <c r="V48" s="728"/>
      <c r="W48" s="728"/>
      <c r="X48" s="728"/>
      <c r="Y48" s="728"/>
      <c r="Z48" s="728"/>
      <c r="AA48" s="728"/>
      <c r="AB48" s="728"/>
      <c r="AC48" s="728"/>
      <c r="AD48" s="728"/>
      <c r="AE48" s="729"/>
      <c r="AF48" s="730"/>
      <c r="AG48" s="731"/>
      <c r="AH48" s="731"/>
      <c r="AI48" s="731"/>
      <c r="AJ48" s="732"/>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1"/>
      <c r="BP48" s="101"/>
      <c r="BQ48" s="98">
        <v>42</v>
      </c>
      <c r="BR48" s="99"/>
      <c r="BS48" s="757"/>
      <c r="BT48" s="758"/>
      <c r="BU48" s="758"/>
      <c r="BV48" s="758"/>
      <c r="BW48" s="758"/>
      <c r="BX48" s="758"/>
      <c r="BY48" s="758"/>
      <c r="BZ48" s="758"/>
      <c r="CA48" s="758"/>
      <c r="CB48" s="758"/>
      <c r="CC48" s="758"/>
      <c r="CD48" s="758"/>
      <c r="CE48" s="758"/>
      <c r="CF48" s="758"/>
      <c r="CG48" s="759"/>
      <c r="CH48" s="760"/>
      <c r="CI48" s="761"/>
      <c r="CJ48" s="761"/>
      <c r="CK48" s="761"/>
      <c r="CL48" s="762"/>
      <c r="CM48" s="760"/>
      <c r="CN48" s="761"/>
      <c r="CO48" s="761"/>
      <c r="CP48" s="761"/>
      <c r="CQ48" s="762"/>
      <c r="CR48" s="760"/>
      <c r="CS48" s="761"/>
      <c r="CT48" s="761"/>
      <c r="CU48" s="761"/>
      <c r="CV48" s="762"/>
      <c r="CW48" s="760"/>
      <c r="CX48" s="761"/>
      <c r="CY48" s="761"/>
      <c r="CZ48" s="761"/>
      <c r="DA48" s="762"/>
      <c r="DB48" s="760"/>
      <c r="DC48" s="761"/>
      <c r="DD48" s="761"/>
      <c r="DE48" s="761"/>
      <c r="DF48" s="762"/>
      <c r="DG48" s="760"/>
      <c r="DH48" s="761"/>
      <c r="DI48" s="761"/>
      <c r="DJ48" s="761"/>
      <c r="DK48" s="762"/>
      <c r="DL48" s="760"/>
      <c r="DM48" s="761"/>
      <c r="DN48" s="761"/>
      <c r="DO48" s="761"/>
      <c r="DP48" s="762"/>
      <c r="DQ48" s="760"/>
      <c r="DR48" s="761"/>
      <c r="DS48" s="761"/>
      <c r="DT48" s="761"/>
      <c r="DU48" s="762"/>
      <c r="DV48" s="757"/>
      <c r="DW48" s="758"/>
      <c r="DX48" s="758"/>
      <c r="DY48" s="758"/>
      <c r="DZ48" s="763"/>
      <c r="EA48" s="89"/>
    </row>
    <row r="49" spans="1:131" ht="26.25" customHeight="1" x14ac:dyDescent="0.15">
      <c r="A49" s="98">
        <v>22</v>
      </c>
      <c r="B49" s="724"/>
      <c r="C49" s="725"/>
      <c r="D49" s="725"/>
      <c r="E49" s="725"/>
      <c r="F49" s="725"/>
      <c r="G49" s="725"/>
      <c r="H49" s="725"/>
      <c r="I49" s="725"/>
      <c r="J49" s="725"/>
      <c r="K49" s="725"/>
      <c r="L49" s="725"/>
      <c r="M49" s="725"/>
      <c r="N49" s="725"/>
      <c r="O49" s="725"/>
      <c r="P49" s="726"/>
      <c r="Q49" s="727"/>
      <c r="R49" s="728"/>
      <c r="S49" s="728"/>
      <c r="T49" s="728"/>
      <c r="U49" s="728"/>
      <c r="V49" s="728"/>
      <c r="W49" s="728"/>
      <c r="X49" s="728"/>
      <c r="Y49" s="728"/>
      <c r="Z49" s="728"/>
      <c r="AA49" s="728"/>
      <c r="AB49" s="728"/>
      <c r="AC49" s="728"/>
      <c r="AD49" s="728"/>
      <c r="AE49" s="729"/>
      <c r="AF49" s="730"/>
      <c r="AG49" s="731"/>
      <c r="AH49" s="731"/>
      <c r="AI49" s="731"/>
      <c r="AJ49" s="732"/>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1"/>
      <c r="BP49" s="101"/>
      <c r="BQ49" s="98">
        <v>43</v>
      </c>
      <c r="BR49" s="99"/>
      <c r="BS49" s="757"/>
      <c r="BT49" s="758"/>
      <c r="BU49" s="758"/>
      <c r="BV49" s="758"/>
      <c r="BW49" s="758"/>
      <c r="BX49" s="758"/>
      <c r="BY49" s="758"/>
      <c r="BZ49" s="758"/>
      <c r="CA49" s="758"/>
      <c r="CB49" s="758"/>
      <c r="CC49" s="758"/>
      <c r="CD49" s="758"/>
      <c r="CE49" s="758"/>
      <c r="CF49" s="758"/>
      <c r="CG49" s="759"/>
      <c r="CH49" s="760"/>
      <c r="CI49" s="761"/>
      <c r="CJ49" s="761"/>
      <c r="CK49" s="761"/>
      <c r="CL49" s="762"/>
      <c r="CM49" s="760"/>
      <c r="CN49" s="761"/>
      <c r="CO49" s="761"/>
      <c r="CP49" s="761"/>
      <c r="CQ49" s="762"/>
      <c r="CR49" s="760"/>
      <c r="CS49" s="761"/>
      <c r="CT49" s="761"/>
      <c r="CU49" s="761"/>
      <c r="CV49" s="762"/>
      <c r="CW49" s="760"/>
      <c r="CX49" s="761"/>
      <c r="CY49" s="761"/>
      <c r="CZ49" s="761"/>
      <c r="DA49" s="762"/>
      <c r="DB49" s="760"/>
      <c r="DC49" s="761"/>
      <c r="DD49" s="761"/>
      <c r="DE49" s="761"/>
      <c r="DF49" s="762"/>
      <c r="DG49" s="760"/>
      <c r="DH49" s="761"/>
      <c r="DI49" s="761"/>
      <c r="DJ49" s="761"/>
      <c r="DK49" s="762"/>
      <c r="DL49" s="760"/>
      <c r="DM49" s="761"/>
      <c r="DN49" s="761"/>
      <c r="DO49" s="761"/>
      <c r="DP49" s="762"/>
      <c r="DQ49" s="760"/>
      <c r="DR49" s="761"/>
      <c r="DS49" s="761"/>
      <c r="DT49" s="761"/>
      <c r="DU49" s="762"/>
      <c r="DV49" s="757"/>
      <c r="DW49" s="758"/>
      <c r="DX49" s="758"/>
      <c r="DY49" s="758"/>
      <c r="DZ49" s="763"/>
      <c r="EA49" s="89"/>
    </row>
    <row r="50" spans="1:131" ht="26.25" customHeight="1" x14ac:dyDescent="0.15">
      <c r="A50" s="98">
        <v>23</v>
      </c>
      <c r="B50" s="724"/>
      <c r="C50" s="725"/>
      <c r="D50" s="725"/>
      <c r="E50" s="725"/>
      <c r="F50" s="725"/>
      <c r="G50" s="725"/>
      <c r="H50" s="725"/>
      <c r="I50" s="725"/>
      <c r="J50" s="725"/>
      <c r="K50" s="725"/>
      <c r="L50" s="725"/>
      <c r="M50" s="725"/>
      <c r="N50" s="725"/>
      <c r="O50" s="725"/>
      <c r="P50" s="726"/>
      <c r="Q50" s="810"/>
      <c r="R50" s="811"/>
      <c r="S50" s="811"/>
      <c r="T50" s="811"/>
      <c r="U50" s="811"/>
      <c r="V50" s="811"/>
      <c r="W50" s="811"/>
      <c r="X50" s="811"/>
      <c r="Y50" s="811"/>
      <c r="Z50" s="811"/>
      <c r="AA50" s="811"/>
      <c r="AB50" s="811"/>
      <c r="AC50" s="811"/>
      <c r="AD50" s="811"/>
      <c r="AE50" s="812"/>
      <c r="AF50" s="730"/>
      <c r="AG50" s="731"/>
      <c r="AH50" s="731"/>
      <c r="AI50" s="731"/>
      <c r="AJ50" s="732"/>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1"/>
      <c r="BP50" s="101"/>
      <c r="BQ50" s="98">
        <v>44</v>
      </c>
      <c r="BR50" s="99"/>
      <c r="BS50" s="757"/>
      <c r="BT50" s="758"/>
      <c r="BU50" s="758"/>
      <c r="BV50" s="758"/>
      <c r="BW50" s="758"/>
      <c r="BX50" s="758"/>
      <c r="BY50" s="758"/>
      <c r="BZ50" s="758"/>
      <c r="CA50" s="758"/>
      <c r="CB50" s="758"/>
      <c r="CC50" s="758"/>
      <c r="CD50" s="758"/>
      <c r="CE50" s="758"/>
      <c r="CF50" s="758"/>
      <c r="CG50" s="759"/>
      <c r="CH50" s="760"/>
      <c r="CI50" s="761"/>
      <c r="CJ50" s="761"/>
      <c r="CK50" s="761"/>
      <c r="CL50" s="762"/>
      <c r="CM50" s="760"/>
      <c r="CN50" s="761"/>
      <c r="CO50" s="761"/>
      <c r="CP50" s="761"/>
      <c r="CQ50" s="762"/>
      <c r="CR50" s="760"/>
      <c r="CS50" s="761"/>
      <c r="CT50" s="761"/>
      <c r="CU50" s="761"/>
      <c r="CV50" s="762"/>
      <c r="CW50" s="760"/>
      <c r="CX50" s="761"/>
      <c r="CY50" s="761"/>
      <c r="CZ50" s="761"/>
      <c r="DA50" s="762"/>
      <c r="DB50" s="760"/>
      <c r="DC50" s="761"/>
      <c r="DD50" s="761"/>
      <c r="DE50" s="761"/>
      <c r="DF50" s="762"/>
      <c r="DG50" s="760"/>
      <c r="DH50" s="761"/>
      <c r="DI50" s="761"/>
      <c r="DJ50" s="761"/>
      <c r="DK50" s="762"/>
      <c r="DL50" s="760"/>
      <c r="DM50" s="761"/>
      <c r="DN50" s="761"/>
      <c r="DO50" s="761"/>
      <c r="DP50" s="762"/>
      <c r="DQ50" s="760"/>
      <c r="DR50" s="761"/>
      <c r="DS50" s="761"/>
      <c r="DT50" s="761"/>
      <c r="DU50" s="762"/>
      <c r="DV50" s="757"/>
      <c r="DW50" s="758"/>
      <c r="DX50" s="758"/>
      <c r="DY50" s="758"/>
      <c r="DZ50" s="763"/>
      <c r="EA50" s="89"/>
    </row>
    <row r="51" spans="1:131" ht="26.25" customHeight="1" x14ac:dyDescent="0.15">
      <c r="A51" s="98">
        <v>24</v>
      </c>
      <c r="B51" s="724"/>
      <c r="C51" s="725"/>
      <c r="D51" s="725"/>
      <c r="E51" s="725"/>
      <c r="F51" s="725"/>
      <c r="G51" s="725"/>
      <c r="H51" s="725"/>
      <c r="I51" s="725"/>
      <c r="J51" s="725"/>
      <c r="K51" s="725"/>
      <c r="L51" s="725"/>
      <c r="M51" s="725"/>
      <c r="N51" s="725"/>
      <c r="O51" s="725"/>
      <c r="P51" s="726"/>
      <c r="Q51" s="810"/>
      <c r="R51" s="811"/>
      <c r="S51" s="811"/>
      <c r="T51" s="811"/>
      <c r="U51" s="811"/>
      <c r="V51" s="811"/>
      <c r="W51" s="811"/>
      <c r="X51" s="811"/>
      <c r="Y51" s="811"/>
      <c r="Z51" s="811"/>
      <c r="AA51" s="811"/>
      <c r="AB51" s="811"/>
      <c r="AC51" s="811"/>
      <c r="AD51" s="811"/>
      <c r="AE51" s="812"/>
      <c r="AF51" s="730"/>
      <c r="AG51" s="731"/>
      <c r="AH51" s="731"/>
      <c r="AI51" s="731"/>
      <c r="AJ51" s="732"/>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1"/>
      <c r="BP51" s="101"/>
      <c r="BQ51" s="98">
        <v>45</v>
      </c>
      <c r="BR51" s="99"/>
      <c r="BS51" s="757"/>
      <c r="BT51" s="758"/>
      <c r="BU51" s="758"/>
      <c r="BV51" s="758"/>
      <c r="BW51" s="758"/>
      <c r="BX51" s="758"/>
      <c r="BY51" s="758"/>
      <c r="BZ51" s="758"/>
      <c r="CA51" s="758"/>
      <c r="CB51" s="758"/>
      <c r="CC51" s="758"/>
      <c r="CD51" s="758"/>
      <c r="CE51" s="758"/>
      <c r="CF51" s="758"/>
      <c r="CG51" s="759"/>
      <c r="CH51" s="760"/>
      <c r="CI51" s="761"/>
      <c r="CJ51" s="761"/>
      <c r="CK51" s="761"/>
      <c r="CL51" s="762"/>
      <c r="CM51" s="760"/>
      <c r="CN51" s="761"/>
      <c r="CO51" s="761"/>
      <c r="CP51" s="761"/>
      <c r="CQ51" s="762"/>
      <c r="CR51" s="760"/>
      <c r="CS51" s="761"/>
      <c r="CT51" s="761"/>
      <c r="CU51" s="761"/>
      <c r="CV51" s="762"/>
      <c r="CW51" s="760"/>
      <c r="CX51" s="761"/>
      <c r="CY51" s="761"/>
      <c r="CZ51" s="761"/>
      <c r="DA51" s="762"/>
      <c r="DB51" s="760"/>
      <c r="DC51" s="761"/>
      <c r="DD51" s="761"/>
      <c r="DE51" s="761"/>
      <c r="DF51" s="762"/>
      <c r="DG51" s="760"/>
      <c r="DH51" s="761"/>
      <c r="DI51" s="761"/>
      <c r="DJ51" s="761"/>
      <c r="DK51" s="762"/>
      <c r="DL51" s="760"/>
      <c r="DM51" s="761"/>
      <c r="DN51" s="761"/>
      <c r="DO51" s="761"/>
      <c r="DP51" s="762"/>
      <c r="DQ51" s="760"/>
      <c r="DR51" s="761"/>
      <c r="DS51" s="761"/>
      <c r="DT51" s="761"/>
      <c r="DU51" s="762"/>
      <c r="DV51" s="757"/>
      <c r="DW51" s="758"/>
      <c r="DX51" s="758"/>
      <c r="DY51" s="758"/>
      <c r="DZ51" s="763"/>
      <c r="EA51" s="89"/>
    </row>
    <row r="52" spans="1:131" ht="26.25" customHeight="1" x14ac:dyDescent="0.15">
      <c r="A52" s="98">
        <v>25</v>
      </c>
      <c r="B52" s="724"/>
      <c r="C52" s="725"/>
      <c r="D52" s="725"/>
      <c r="E52" s="725"/>
      <c r="F52" s="725"/>
      <c r="G52" s="725"/>
      <c r="H52" s="725"/>
      <c r="I52" s="725"/>
      <c r="J52" s="725"/>
      <c r="K52" s="725"/>
      <c r="L52" s="725"/>
      <c r="M52" s="725"/>
      <c r="N52" s="725"/>
      <c r="O52" s="725"/>
      <c r="P52" s="726"/>
      <c r="Q52" s="810"/>
      <c r="R52" s="811"/>
      <c r="S52" s="811"/>
      <c r="T52" s="811"/>
      <c r="U52" s="811"/>
      <c r="V52" s="811"/>
      <c r="W52" s="811"/>
      <c r="X52" s="811"/>
      <c r="Y52" s="811"/>
      <c r="Z52" s="811"/>
      <c r="AA52" s="811"/>
      <c r="AB52" s="811"/>
      <c r="AC52" s="811"/>
      <c r="AD52" s="811"/>
      <c r="AE52" s="812"/>
      <c r="AF52" s="730"/>
      <c r="AG52" s="731"/>
      <c r="AH52" s="731"/>
      <c r="AI52" s="731"/>
      <c r="AJ52" s="732"/>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1"/>
      <c r="BP52" s="101"/>
      <c r="BQ52" s="98">
        <v>46</v>
      </c>
      <c r="BR52" s="99"/>
      <c r="BS52" s="757"/>
      <c r="BT52" s="758"/>
      <c r="BU52" s="758"/>
      <c r="BV52" s="758"/>
      <c r="BW52" s="758"/>
      <c r="BX52" s="758"/>
      <c r="BY52" s="758"/>
      <c r="BZ52" s="758"/>
      <c r="CA52" s="758"/>
      <c r="CB52" s="758"/>
      <c r="CC52" s="758"/>
      <c r="CD52" s="758"/>
      <c r="CE52" s="758"/>
      <c r="CF52" s="758"/>
      <c r="CG52" s="759"/>
      <c r="CH52" s="760"/>
      <c r="CI52" s="761"/>
      <c r="CJ52" s="761"/>
      <c r="CK52" s="761"/>
      <c r="CL52" s="762"/>
      <c r="CM52" s="760"/>
      <c r="CN52" s="761"/>
      <c r="CO52" s="761"/>
      <c r="CP52" s="761"/>
      <c r="CQ52" s="762"/>
      <c r="CR52" s="760"/>
      <c r="CS52" s="761"/>
      <c r="CT52" s="761"/>
      <c r="CU52" s="761"/>
      <c r="CV52" s="762"/>
      <c r="CW52" s="760"/>
      <c r="CX52" s="761"/>
      <c r="CY52" s="761"/>
      <c r="CZ52" s="761"/>
      <c r="DA52" s="762"/>
      <c r="DB52" s="760"/>
      <c r="DC52" s="761"/>
      <c r="DD52" s="761"/>
      <c r="DE52" s="761"/>
      <c r="DF52" s="762"/>
      <c r="DG52" s="760"/>
      <c r="DH52" s="761"/>
      <c r="DI52" s="761"/>
      <c r="DJ52" s="761"/>
      <c r="DK52" s="762"/>
      <c r="DL52" s="760"/>
      <c r="DM52" s="761"/>
      <c r="DN52" s="761"/>
      <c r="DO52" s="761"/>
      <c r="DP52" s="762"/>
      <c r="DQ52" s="760"/>
      <c r="DR52" s="761"/>
      <c r="DS52" s="761"/>
      <c r="DT52" s="761"/>
      <c r="DU52" s="762"/>
      <c r="DV52" s="757"/>
      <c r="DW52" s="758"/>
      <c r="DX52" s="758"/>
      <c r="DY52" s="758"/>
      <c r="DZ52" s="763"/>
      <c r="EA52" s="89"/>
    </row>
    <row r="53" spans="1:131" ht="26.25" customHeight="1" x14ac:dyDescent="0.15">
      <c r="A53" s="98">
        <v>26</v>
      </c>
      <c r="B53" s="724"/>
      <c r="C53" s="725"/>
      <c r="D53" s="725"/>
      <c r="E53" s="725"/>
      <c r="F53" s="725"/>
      <c r="G53" s="725"/>
      <c r="H53" s="725"/>
      <c r="I53" s="725"/>
      <c r="J53" s="725"/>
      <c r="K53" s="725"/>
      <c r="L53" s="725"/>
      <c r="M53" s="725"/>
      <c r="N53" s="725"/>
      <c r="O53" s="725"/>
      <c r="P53" s="726"/>
      <c r="Q53" s="810"/>
      <c r="R53" s="811"/>
      <c r="S53" s="811"/>
      <c r="T53" s="811"/>
      <c r="U53" s="811"/>
      <c r="V53" s="811"/>
      <c r="W53" s="811"/>
      <c r="X53" s="811"/>
      <c r="Y53" s="811"/>
      <c r="Z53" s="811"/>
      <c r="AA53" s="811"/>
      <c r="AB53" s="811"/>
      <c r="AC53" s="811"/>
      <c r="AD53" s="811"/>
      <c r="AE53" s="812"/>
      <c r="AF53" s="730"/>
      <c r="AG53" s="731"/>
      <c r="AH53" s="731"/>
      <c r="AI53" s="731"/>
      <c r="AJ53" s="732"/>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1"/>
      <c r="BP53" s="101"/>
      <c r="BQ53" s="98">
        <v>47</v>
      </c>
      <c r="BR53" s="99"/>
      <c r="BS53" s="757"/>
      <c r="BT53" s="758"/>
      <c r="BU53" s="758"/>
      <c r="BV53" s="758"/>
      <c r="BW53" s="758"/>
      <c r="BX53" s="758"/>
      <c r="BY53" s="758"/>
      <c r="BZ53" s="758"/>
      <c r="CA53" s="758"/>
      <c r="CB53" s="758"/>
      <c r="CC53" s="758"/>
      <c r="CD53" s="758"/>
      <c r="CE53" s="758"/>
      <c r="CF53" s="758"/>
      <c r="CG53" s="759"/>
      <c r="CH53" s="760"/>
      <c r="CI53" s="761"/>
      <c r="CJ53" s="761"/>
      <c r="CK53" s="761"/>
      <c r="CL53" s="762"/>
      <c r="CM53" s="760"/>
      <c r="CN53" s="761"/>
      <c r="CO53" s="761"/>
      <c r="CP53" s="761"/>
      <c r="CQ53" s="762"/>
      <c r="CR53" s="760"/>
      <c r="CS53" s="761"/>
      <c r="CT53" s="761"/>
      <c r="CU53" s="761"/>
      <c r="CV53" s="762"/>
      <c r="CW53" s="760"/>
      <c r="CX53" s="761"/>
      <c r="CY53" s="761"/>
      <c r="CZ53" s="761"/>
      <c r="DA53" s="762"/>
      <c r="DB53" s="760"/>
      <c r="DC53" s="761"/>
      <c r="DD53" s="761"/>
      <c r="DE53" s="761"/>
      <c r="DF53" s="762"/>
      <c r="DG53" s="760"/>
      <c r="DH53" s="761"/>
      <c r="DI53" s="761"/>
      <c r="DJ53" s="761"/>
      <c r="DK53" s="762"/>
      <c r="DL53" s="760"/>
      <c r="DM53" s="761"/>
      <c r="DN53" s="761"/>
      <c r="DO53" s="761"/>
      <c r="DP53" s="762"/>
      <c r="DQ53" s="760"/>
      <c r="DR53" s="761"/>
      <c r="DS53" s="761"/>
      <c r="DT53" s="761"/>
      <c r="DU53" s="762"/>
      <c r="DV53" s="757"/>
      <c r="DW53" s="758"/>
      <c r="DX53" s="758"/>
      <c r="DY53" s="758"/>
      <c r="DZ53" s="763"/>
      <c r="EA53" s="89"/>
    </row>
    <row r="54" spans="1:131" ht="26.25" customHeight="1" x14ac:dyDescent="0.15">
      <c r="A54" s="98">
        <v>27</v>
      </c>
      <c r="B54" s="724"/>
      <c r="C54" s="725"/>
      <c r="D54" s="725"/>
      <c r="E54" s="725"/>
      <c r="F54" s="725"/>
      <c r="G54" s="725"/>
      <c r="H54" s="725"/>
      <c r="I54" s="725"/>
      <c r="J54" s="725"/>
      <c r="K54" s="725"/>
      <c r="L54" s="725"/>
      <c r="M54" s="725"/>
      <c r="N54" s="725"/>
      <c r="O54" s="725"/>
      <c r="P54" s="726"/>
      <c r="Q54" s="810"/>
      <c r="R54" s="811"/>
      <c r="S54" s="811"/>
      <c r="T54" s="811"/>
      <c r="U54" s="811"/>
      <c r="V54" s="811"/>
      <c r="W54" s="811"/>
      <c r="X54" s="811"/>
      <c r="Y54" s="811"/>
      <c r="Z54" s="811"/>
      <c r="AA54" s="811"/>
      <c r="AB54" s="811"/>
      <c r="AC54" s="811"/>
      <c r="AD54" s="811"/>
      <c r="AE54" s="812"/>
      <c r="AF54" s="730"/>
      <c r="AG54" s="731"/>
      <c r="AH54" s="731"/>
      <c r="AI54" s="731"/>
      <c r="AJ54" s="732"/>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1"/>
      <c r="BP54" s="101"/>
      <c r="BQ54" s="98">
        <v>48</v>
      </c>
      <c r="BR54" s="99"/>
      <c r="BS54" s="757"/>
      <c r="BT54" s="758"/>
      <c r="BU54" s="758"/>
      <c r="BV54" s="758"/>
      <c r="BW54" s="758"/>
      <c r="BX54" s="758"/>
      <c r="BY54" s="758"/>
      <c r="BZ54" s="758"/>
      <c r="CA54" s="758"/>
      <c r="CB54" s="758"/>
      <c r="CC54" s="758"/>
      <c r="CD54" s="758"/>
      <c r="CE54" s="758"/>
      <c r="CF54" s="758"/>
      <c r="CG54" s="759"/>
      <c r="CH54" s="760"/>
      <c r="CI54" s="761"/>
      <c r="CJ54" s="761"/>
      <c r="CK54" s="761"/>
      <c r="CL54" s="762"/>
      <c r="CM54" s="760"/>
      <c r="CN54" s="761"/>
      <c r="CO54" s="761"/>
      <c r="CP54" s="761"/>
      <c r="CQ54" s="762"/>
      <c r="CR54" s="760"/>
      <c r="CS54" s="761"/>
      <c r="CT54" s="761"/>
      <c r="CU54" s="761"/>
      <c r="CV54" s="762"/>
      <c r="CW54" s="760"/>
      <c r="CX54" s="761"/>
      <c r="CY54" s="761"/>
      <c r="CZ54" s="761"/>
      <c r="DA54" s="762"/>
      <c r="DB54" s="760"/>
      <c r="DC54" s="761"/>
      <c r="DD54" s="761"/>
      <c r="DE54" s="761"/>
      <c r="DF54" s="762"/>
      <c r="DG54" s="760"/>
      <c r="DH54" s="761"/>
      <c r="DI54" s="761"/>
      <c r="DJ54" s="761"/>
      <c r="DK54" s="762"/>
      <c r="DL54" s="760"/>
      <c r="DM54" s="761"/>
      <c r="DN54" s="761"/>
      <c r="DO54" s="761"/>
      <c r="DP54" s="762"/>
      <c r="DQ54" s="760"/>
      <c r="DR54" s="761"/>
      <c r="DS54" s="761"/>
      <c r="DT54" s="761"/>
      <c r="DU54" s="762"/>
      <c r="DV54" s="757"/>
      <c r="DW54" s="758"/>
      <c r="DX54" s="758"/>
      <c r="DY54" s="758"/>
      <c r="DZ54" s="763"/>
      <c r="EA54" s="89"/>
    </row>
    <row r="55" spans="1:131" ht="26.25" customHeight="1" x14ac:dyDescent="0.15">
      <c r="A55" s="98">
        <v>28</v>
      </c>
      <c r="B55" s="724"/>
      <c r="C55" s="725"/>
      <c r="D55" s="725"/>
      <c r="E55" s="725"/>
      <c r="F55" s="725"/>
      <c r="G55" s="725"/>
      <c r="H55" s="725"/>
      <c r="I55" s="725"/>
      <c r="J55" s="725"/>
      <c r="K55" s="725"/>
      <c r="L55" s="725"/>
      <c r="M55" s="725"/>
      <c r="N55" s="725"/>
      <c r="O55" s="725"/>
      <c r="P55" s="726"/>
      <c r="Q55" s="810"/>
      <c r="R55" s="811"/>
      <c r="S55" s="811"/>
      <c r="T55" s="811"/>
      <c r="U55" s="811"/>
      <c r="V55" s="811"/>
      <c r="W55" s="811"/>
      <c r="X55" s="811"/>
      <c r="Y55" s="811"/>
      <c r="Z55" s="811"/>
      <c r="AA55" s="811"/>
      <c r="AB55" s="811"/>
      <c r="AC55" s="811"/>
      <c r="AD55" s="811"/>
      <c r="AE55" s="812"/>
      <c r="AF55" s="730"/>
      <c r="AG55" s="731"/>
      <c r="AH55" s="731"/>
      <c r="AI55" s="731"/>
      <c r="AJ55" s="732"/>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1"/>
      <c r="BP55" s="101"/>
      <c r="BQ55" s="98">
        <v>49</v>
      </c>
      <c r="BR55" s="99"/>
      <c r="BS55" s="757"/>
      <c r="BT55" s="758"/>
      <c r="BU55" s="758"/>
      <c r="BV55" s="758"/>
      <c r="BW55" s="758"/>
      <c r="BX55" s="758"/>
      <c r="BY55" s="758"/>
      <c r="BZ55" s="758"/>
      <c r="CA55" s="758"/>
      <c r="CB55" s="758"/>
      <c r="CC55" s="758"/>
      <c r="CD55" s="758"/>
      <c r="CE55" s="758"/>
      <c r="CF55" s="758"/>
      <c r="CG55" s="759"/>
      <c r="CH55" s="760"/>
      <c r="CI55" s="761"/>
      <c r="CJ55" s="761"/>
      <c r="CK55" s="761"/>
      <c r="CL55" s="762"/>
      <c r="CM55" s="760"/>
      <c r="CN55" s="761"/>
      <c r="CO55" s="761"/>
      <c r="CP55" s="761"/>
      <c r="CQ55" s="762"/>
      <c r="CR55" s="760"/>
      <c r="CS55" s="761"/>
      <c r="CT55" s="761"/>
      <c r="CU55" s="761"/>
      <c r="CV55" s="762"/>
      <c r="CW55" s="760"/>
      <c r="CX55" s="761"/>
      <c r="CY55" s="761"/>
      <c r="CZ55" s="761"/>
      <c r="DA55" s="762"/>
      <c r="DB55" s="760"/>
      <c r="DC55" s="761"/>
      <c r="DD55" s="761"/>
      <c r="DE55" s="761"/>
      <c r="DF55" s="762"/>
      <c r="DG55" s="760"/>
      <c r="DH55" s="761"/>
      <c r="DI55" s="761"/>
      <c r="DJ55" s="761"/>
      <c r="DK55" s="762"/>
      <c r="DL55" s="760"/>
      <c r="DM55" s="761"/>
      <c r="DN55" s="761"/>
      <c r="DO55" s="761"/>
      <c r="DP55" s="762"/>
      <c r="DQ55" s="760"/>
      <c r="DR55" s="761"/>
      <c r="DS55" s="761"/>
      <c r="DT55" s="761"/>
      <c r="DU55" s="762"/>
      <c r="DV55" s="757"/>
      <c r="DW55" s="758"/>
      <c r="DX55" s="758"/>
      <c r="DY55" s="758"/>
      <c r="DZ55" s="763"/>
      <c r="EA55" s="89"/>
    </row>
    <row r="56" spans="1:131" ht="26.25" customHeight="1" x14ac:dyDescent="0.15">
      <c r="A56" s="98">
        <v>29</v>
      </c>
      <c r="B56" s="724"/>
      <c r="C56" s="725"/>
      <c r="D56" s="725"/>
      <c r="E56" s="725"/>
      <c r="F56" s="725"/>
      <c r="G56" s="725"/>
      <c r="H56" s="725"/>
      <c r="I56" s="725"/>
      <c r="J56" s="725"/>
      <c r="K56" s="725"/>
      <c r="L56" s="725"/>
      <c r="M56" s="725"/>
      <c r="N56" s="725"/>
      <c r="O56" s="725"/>
      <c r="P56" s="726"/>
      <c r="Q56" s="810"/>
      <c r="R56" s="811"/>
      <c r="S56" s="811"/>
      <c r="T56" s="811"/>
      <c r="U56" s="811"/>
      <c r="V56" s="811"/>
      <c r="W56" s="811"/>
      <c r="X56" s="811"/>
      <c r="Y56" s="811"/>
      <c r="Z56" s="811"/>
      <c r="AA56" s="811"/>
      <c r="AB56" s="811"/>
      <c r="AC56" s="811"/>
      <c r="AD56" s="811"/>
      <c r="AE56" s="812"/>
      <c r="AF56" s="730"/>
      <c r="AG56" s="731"/>
      <c r="AH56" s="731"/>
      <c r="AI56" s="731"/>
      <c r="AJ56" s="732"/>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1"/>
      <c r="BP56" s="101"/>
      <c r="BQ56" s="98">
        <v>50</v>
      </c>
      <c r="BR56" s="99"/>
      <c r="BS56" s="757"/>
      <c r="BT56" s="758"/>
      <c r="BU56" s="758"/>
      <c r="BV56" s="758"/>
      <c r="BW56" s="758"/>
      <c r="BX56" s="758"/>
      <c r="BY56" s="758"/>
      <c r="BZ56" s="758"/>
      <c r="CA56" s="758"/>
      <c r="CB56" s="758"/>
      <c r="CC56" s="758"/>
      <c r="CD56" s="758"/>
      <c r="CE56" s="758"/>
      <c r="CF56" s="758"/>
      <c r="CG56" s="759"/>
      <c r="CH56" s="760"/>
      <c r="CI56" s="761"/>
      <c r="CJ56" s="761"/>
      <c r="CK56" s="761"/>
      <c r="CL56" s="762"/>
      <c r="CM56" s="760"/>
      <c r="CN56" s="761"/>
      <c r="CO56" s="761"/>
      <c r="CP56" s="761"/>
      <c r="CQ56" s="762"/>
      <c r="CR56" s="760"/>
      <c r="CS56" s="761"/>
      <c r="CT56" s="761"/>
      <c r="CU56" s="761"/>
      <c r="CV56" s="762"/>
      <c r="CW56" s="760"/>
      <c r="CX56" s="761"/>
      <c r="CY56" s="761"/>
      <c r="CZ56" s="761"/>
      <c r="DA56" s="762"/>
      <c r="DB56" s="760"/>
      <c r="DC56" s="761"/>
      <c r="DD56" s="761"/>
      <c r="DE56" s="761"/>
      <c r="DF56" s="762"/>
      <c r="DG56" s="760"/>
      <c r="DH56" s="761"/>
      <c r="DI56" s="761"/>
      <c r="DJ56" s="761"/>
      <c r="DK56" s="762"/>
      <c r="DL56" s="760"/>
      <c r="DM56" s="761"/>
      <c r="DN56" s="761"/>
      <c r="DO56" s="761"/>
      <c r="DP56" s="762"/>
      <c r="DQ56" s="760"/>
      <c r="DR56" s="761"/>
      <c r="DS56" s="761"/>
      <c r="DT56" s="761"/>
      <c r="DU56" s="762"/>
      <c r="DV56" s="757"/>
      <c r="DW56" s="758"/>
      <c r="DX56" s="758"/>
      <c r="DY56" s="758"/>
      <c r="DZ56" s="763"/>
      <c r="EA56" s="89"/>
    </row>
    <row r="57" spans="1:131" ht="26.25" customHeight="1" x14ac:dyDescent="0.15">
      <c r="A57" s="98">
        <v>30</v>
      </c>
      <c r="B57" s="724"/>
      <c r="C57" s="725"/>
      <c r="D57" s="725"/>
      <c r="E57" s="725"/>
      <c r="F57" s="725"/>
      <c r="G57" s="725"/>
      <c r="H57" s="725"/>
      <c r="I57" s="725"/>
      <c r="J57" s="725"/>
      <c r="K57" s="725"/>
      <c r="L57" s="725"/>
      <c r="M57" s="725"/>
      <c r="N57" s="725"/>
      <c r="O57" s="725"/>
      <c r="P57" s="726"/>
      <c r="Q57" s="810"/>
      <c r="R57" s="811"/>
      <c r="S57" s="811"/>
      <c r="T57" s="811"/>
      <c r="U57" s="811"/>
      <c r="V57" s="811"/>
      <c r="W57" s="811"/>
      <c r="X57" s="811"/>
      <c r="Y57" s="811"/>
      <c r="Z57" s="811"/>
      <c r="AA57" s="811"/>
      <c r="AB57" s="811"/>
      <c r="AC57" s="811"/>
      <c r="AD57" s="811"/>
      <c r="AE57" s="812"/>
      <c r="AF57" s="730"/>
      <c r="AG57" s="731"/>
      <c r="AH57" s="731"/>
      <c r="AI57" s="731"/>
      <c r="AJ57" s="732"/>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1"/>
      <c r="BP57" s="101"/>
      <c r="BQ57" s="98">
        <v>51</v>
      </c>
      <c r="BR57" s="99"/>
      <c r="BS57" s="757"/>
      <c r="BT57" s="758"/>
      <c r="BU57" s="758"/>
      <c r="BV57" s="758"/>
      <c r="BW57" s="758"/>
      <c r="BX57" s="758"/>
      <c r="BY57" s="758"/>
      <c r="BZ57" s="758"/>
      <c r="CA57" s="758"/>
      <c r="CB57" s="758"/>
      <c r="CC57" s="758"/>
      <c r="CD57" s="758"/>
      <c r="CE57" s="758"/>
      <c r="CF57" s="758"/>
      <c r="CG57" s="759"/>
      <c r="CH57" s="760"/>
      <c r="CI57" s="761"/>
      <c r="CJ57" s="761"/>
      <c r="CK57" s="761"/>
      <c r="CL57" s="762"/>
      <c r="CM57" s="760"/>
      <c r="CN57" s="761"/>
      <c r="CO57" s="761"/>
      <c r="CP57" s="761"/>
      <c r="CQ57" s="762"/>
      <c r="CR57" s="760"/>
      <c r="CS57" s="761"/>
      <c r="CT57" s="761"/>
      <c r="CU57" s="761"/>
      <c r="CV57" s="762"/>
      <c r="CW57" s="760"/>
      <c r="CX57" s="761"/>
      <c r="CY57" s="761"/>
      <c r="CZ57" s="761"/>
      <c r="DA57" s="762"/>
      <c r="DB57" s="760"/>
      <c r="DC57" s="761"/>
      <c r="DD57" s="761"/>
      <c r="DE57" s="761"/>
      <c r="DF57" s="762"/>
      <c r="DG57" s="760"/>
      <c r="DH57" s="761"/>
      <c r="DI57" s="761"/>
      <c r="DJ57" s="761"/>
      <c r="DK57" s="762"/>
      <c r="DL57" s="760"/>
      <c r="DM57" s="761"/>
      <c r="DN57" s="761"/>
      <c r="DO57" s="761"/>
      <c r="DP57" s="762"/>
      <c r="DQ57" s="760"/>
      <c r="DR57" s="761"/>
      <c r="DS57" s="761"/>
      <c r="DT57" s="761"/>
      <c r="DU57" s="762"/>
      <c r="DV57" s="757"/>
      <c r="DW57" s="758"/>
      <c r="DX57" s="758"/>
      <c r="DY57" s="758"/>
      <c r="DZ57" s="763"/>
      <c r="EA57" s="89"/>
    </row>
    <row r="58" spans="1:131" ht="26.25" customHeight="1" x14ac:dyDescent="0.15">
      <c r="A58" s="98">
        <v>31</v>
      </c>
      <c r="B58" s="724"/>
      <c r="C58" s="725"/>
      <c r="D58" s="725"/>
      <c r="E58" s="725"/>
      <c r="F58" s="725"/>
      <c r="G58" s="725"/>
      <c r="H58" s="725"/>
      <c r="I58" s="725"/>
      <c r="J58" s="725"/>
      <c r="K58" s="725"/>
      <c r="L58" s="725"/>
      <c r="M58" s="725"/>
      <c r="N58" s="725"/>
      <c r="O58" s="725"/>
      <c r="P58" s="726"/>
      <c r="Q58" s="810"/>
      <c r="R58" s="811"/>
      <c r="S58" s="811"/>
      <c r="T58" s="811"/>
      <c r="U58" s="811"/>
      <c r="V58" s="811"/>
      <c r="W58" s="811"/>
      <c r="X58" s="811"/>
      <c r="Y58" s="811"/>
      <c r="Z58" s="811"/>
      <c r="AA58" s="811"/>
      <c r="AB58" s="811"/>
      <c r="AC58" s="811"/>
      <c r="AD58" s="811"/>
      <c r="AE58" s="812"/>
      <c r="AF58" s="730"/>
      <c r="AG58" s="731"/>
      <c r="AH58" s="731"/>
      <c r="AI58" s="731"/>
      <c r="AJ58" s="732"/>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1"/>
      <c r="BP58" s="101"/>
      <c r="BQ58" s="98">
        <v>52</v>
      </c>
      <c r="BR58" s="99"/>
      <c r="BS58" s="757"/>
      <c r="BT58" s="758"/>
      <c r="BU58" s="758"/>
      <c r="BV58" s="758"/>
      <c r="BW58" s="758"/>
      <c r="BX58" s="758"/>
      <c r="BY58" s="758"/>
      <c r="BZ58" s="758"/>
      <c r="CA58" s="758"/>
      <c r="CB58" s="758"/>
      <c r="CC58" s="758"/>
      <c r="CD58" s="758"/>
      <c r="CE58" s="758"/>
      <c r="CF58" s="758"/>
      <c r="CG58" s="759"/>
      <c r="CH58" s="760"/>
      <c r="CI58" s="761"/>
      <c r="CJ58" s="761"/>
      <c r="CK58" s="761"/>
      <c r="CL58" s="762"/>
      <c r="CM58" s="760"/>
      <c r="CN58" s="761"/>
      <c r="CO58" s="761"/>
      <c r="CP58" s="761"/>
      <c r="CQ58" s="762"/>
      <c r="CR58" s="760"/>
      <c r="CS58" s="761"/>
      <c r="CT58" s="761"/>
      <c r="CU58" s="761"/>
      <c r="CV58" s="762"/>
      <c r="CW58" s="760"/>
      <c r="CX58" s="761"/>
      <c r="CY58" s="761"/>
      <c r="CZ58" s="761"/>
      <c r="DA58" s="762"/>
      <c r="DB58" s="760"/>
      <c r="DC58" s="761"/>
      <c r="DD58" s="761"/>
      <c r="DE58" s="761"/>
      <c r="DF58" s="762"/>
      <c r="DG58" s="760"/>
      <c r="DH58" s="761"/>
      <c r="DI58" s="761"/>
      <c r="DJ58" s="761"/>
      <c r="DK58" s="762"/>
      <c r="DL58" s="760"/>
      <c r="DM58" s="761"/>
      <c r="DN58" s="761"/>
      <c r="DO58" s="761"/>
      <c r="DP58" s="762"/>
      <c r="DQ58" s="760"/>
      <c r="DR58" s="761"/>
      <c r="DS58" s="761"/>
      <c r="DT58" s="761"/>
      <c r="DU58" s="762"/>
      <c r="DV58" s="757"/>
      <c r="DW58" s="758"/>
      <c r="DX58" s="758"/>
      <c r="DY58" s="758"/>
      <c r="DZ58" s="763"/>
      <c r="EA58" s="89"/>
    </row>
    <row r="59" spans="1:131" ht="26.25" customHeight="1" x14ac:dyDescent="0.15">
      <c r="A59" s="98">
        <v>32</v>
      </c>
      <c r="B59" s="724"/>
      <c r="C59" s="725"/>
      <c r="D59" s="725"/>
      <c r="E59" s="725"/>
      <c r="F59" s="725"/>
      <c r="G59" s="725"/>
      <c r="H59" s="725"/>
      <c r="I59" s="725"/>
      <c r="J59" s="725"/>
      <c r="K59" s="725"/>
      <c r="L59" s="725"/>
      <c r="M59" s="725"/>
      <c r="N59" s="725"/>
      <c r="O59" s="725"/>
      <c r="P59" s="726"/>
      <c r="Q59" s="810"/>
      <c r="R59" s="811"/>
      <c r="S59" s="811"/>
      <c r="T59" s="811"/>
      <c r="U59" s="811"/>
      <c r="V59" s="811"/>
      <c r="W59" s="811"/>
      <c r="X59" s="811"/>
      <c r="Y59" s="811"/>
      <c r="Z59" s="811"/>
      <c r="AA59" s="811"/>
      <c r="AB59" s="811"/>
      <c r="AC59" s="811"/>
      <c r="AD59" s="811"/>
      <c r="AE59" s="812"/>
      <c r="AF59" s="730"/>
      <c r="AG59" s="731"/>
      <c r="AH59" s="731"/>
      <c r="AI59" s="731"/>
      <c r="AJ59" s="732"/>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1"/>
      <c r="BP59" s="101"/>
      <c r="BQ59" s="98">
        <v>53</v>
      </c>
      <c r="BR59" s="99"/>
      <c r="BS59" s="757"/>
      <c r="BT59" s="758"/>
      <c r="BU59" s="758"/>
      <c r="BV59" s="758"/>
      <c r="BW59" s="758"/>
      <c r="BX59" s="758"/>
      <c r="BY59" s="758"/>
      <c r="BZ59" s="758"/>
      <c r="CA59" s="758"/>
      <c r="CB59" s="758"/>
      <c r="CC59" s="758"/>
      <c r="CD59" s="758"/>
      <c r="CE59" s="758"/>
      <c r="CF59" s="758"/>
      <c r="CG59" s="759"/>
      <c r="CH59" s="760"/>
      <c r="CI59" s="761"/>
      <c r="CJ59" s="761"/>
      <c r="CK59" s="761"/>
      <c r="CL59" s="762"/>
      <c r="CM59" s="760"/>
      <c r="CN59" s="761"/>
      <c r="CO59" s="761"/>
      <c r="CP59" s="761"/>
      <c r="CQ59" s="762"/>
      <c r="CR59" s="760"/>
      <c r="CS59" s="761"/>
      <c r="CT59" s="761"/>
      <c r="CU59" s="761"/>
      <c r="CV59" s="762"/>
      <c r="CW59" s="760"/>
      <c r="CX59" s="761"/>
      <c r="CY59" s="761"/>
      <c r="CZ59" s="761"/>
      <c r="DA59" s="762"/>
      <c r="DB59" s="760"/>
      <c r="DC59" s="761"/>
      <c r="DD59" s="761"/>
      <c r="DE59" s="761"/>
      <c r="DF59" s="762"/>
      <c r="DG59" s="760"/>
      <c r="DH59" s="761"/>
      <c r="DI59" s="761"/>
      <c r="DJ59" s="761"/>
      <c r="DK59" s="762"/>
      <c r="DL59" s="760"/>
      <c r="DM59" s="761"/>
      <c r="DN59" s="761"/>
      <c r="DO59" s="761"/>
      <c r="DP59" s="762"/>
      <c r="DQ59" s="760"/>
      <c r="DR59" s="761"/>
      <c r="DS59" s="761"/>
      <c r="DT59" s="761"/>
      <c r="DU59" s="762"/>
      <c r="DV59" s="757"/>
      <c r="DW59" s="758"/>
      <c r="DX59" s="758"/>
      <c r="DY59" s="758"/>
      <c r="DZ59" s="763"/>
      <c r="EA59" s="89"/>
    </row>
    <row r="60" spans="1:131" ht="26.25" customHeight="1" x14ac:dyDescent="0.15">
      <c r="A60" s="98">
        <v>33</v>
      </c>
      <c r="B60" s="724"/>
      <c r="C60" s="725"/>
      <c r="D60" s="725"/>
      <c r="E60" s="725"/>
      <c r="F60" s="725"/>
      <c r="G60" s="725"/>
      <c r="H60" s="725"/>
      <c r="I60" s="725"/>
      <c r="J60" s="725"/>
      <c r="K60" s="725"/>
      <c r="L60" s="725"/>
      <c r="M60" s="725"/>
      <c r="N60" s="725"/>
      <c r="O60" s="725"/>
      <c r="P60" s="726"/>
      <c r="Q60" s="810"/>
      <c r="R60" s="811"/>
      <c r="S60" s="811"/>
      <c r="T60" s="811"/>
      <c r="U60" s="811"/>
      <c r="V60" s="811"/>
      <c r="W60" s="811"/>
      <c r="X60" s="811"/>
      <c r="Y60" s="811"/>
      <c r="Z60" s="811"/>
      <c r="AA60" s="811"/>
      <c r="AB60" s="811"/>
      <c r="AC60" s="811"/>
      <c r="AD60" s="811"/>
      <c r="AE60" s="812"/>
      <c r="AF60" s="730"/>
      <c r="AG60" s="731"/>
      <c r="AH60" s="731"/>
      <c r="AI60" s="731"/>
      <c r="AJ60" s="732"/>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1"/>
      <c r="BP60" s="101"/>
      <c r="BQ60" s="98">
        <v>54</v>
      </c>
      <c r="BR60" s="99"/>
      <c r="BS60" s="757"/>
      <c r="BT60" s="758"/>
      <c r="BU60" s="758"/>
      <c r="BV60" s="758"/>
      <c r="BW60" s="758"/>
      <c r="BX60" s="758"/>
      <c r="BY60" s="758"/>
      <c r="BZ60" s="758"/>
      <c r="CA60" s="758"/>
      <c r="CB60" s="758"/>
      <c r="CC60" s="758"/>
      <c r="CD60" s="758"/>
      <c r="CE60" s="758"/>
      <c r="CF60" s="758"/>
      <c r="CG60" s="759"/>
      <c r="CH60" s="760"/>
      <c r="CI60" s="761"/>
      <c r="CJ60" s="761"/>
      <c r="CK60" s="761"/>
      <c r="CL60" s="762"/>
      <c r="CM60" s="760"/>
      <c r="CN60" s="761"/>
      <c r="CO60" s="761"/>
      <c r="CP60" s="761"/>
      <c r="CQ60" s="762"/>
      <c r="CR60" s="760"/>
      <c r="CS60" s="761"/>
      <c r="CT60" s="761"/>
      <c r="CU60" s="761"/>
      <c r="CV60" s="762"/>
      <c r="CW60" s="760"/>
      <c r="CX60" s="761"/>
      <c r="CY60" s="761"/>
      <c r="CZ60" s="761"/>
      <c r="DA60" s="762"/>
      <c r="DB60" s="760"/>
      <c r="DC60" s="761"/>
      <c r="DD60" s="761"/>
      <c r="DE60" s="761"/>
      <c r="DF60" s="762"/>
      <c r="DG60" s="760"/>
      <c r="DH60" s="761"/>
      <c r="DI60" s="761"/>
      <c r="DJ60" s="761"/>
      <c r="DK60" s="762"/>
      <c r="DL60" s="760"/>
      <c r="DM60" s="761"/>
      <c r="DN60" s="761"/>
      <c r="DO60" s="761"/>
      <c r="DP60" s="762"/>
      <c r="DQ60" s="760"/>
      <c r="DR60" s="761"/>
      <c r="DS60" s="761"/>
      <c r="DT60" s="761"/>
      <c r="DU60" s="762"/>
      <c r="DV60" s="757"/>
      <c r="DW60" s="758"/>
      <c r="DX60" s="758"/>
      <c r="DY60" s="758"/>
      <c r="DZ60" s="763"/>
      <c r="EA60" s="89"/>
    </row>
    <row r="61" spans="1:131" ht="26.25" customHeight="1" thickBot="1" x14ac:dyDescent="0.2">
      <c r="A61" s="98">
        <v>34</v>
      </c>
      <c r="B61" s="724"/>
      <c r="C61" s="725"/>
      <c r="D61" s="725"/>
      <c r="E61" s="725"/>
      <c r="F61" s="725"/>
      <c r="G61" s="725"/>
      <c r="H61" s="725"/>
      <c r="I61" s="725"/>
      <c r="J61" s="725"/>
      <c r="K61" s="725"/>
      <c r="L61" s="725"/>
      <c r="M61" s="725"/>
      <c r="N61" s="725"/>
      <c r="O61" s="725"/>
      <c r="P61" s="726"/>
      <c r="Q61" s="810"/>
      <c r="R61" s="811"/>
      <c r="S61" s="811"/>
      <c r="T61" s="811"/>
      <c r="U61" s="811"/>
      <c r="V61" s="811"/>
      <c r="W61" s="811"/>
      <c r="X61" s="811"/>
      <c r="Y61" s="811"/>
      <c r="Z61" s="811"/>
      <c r="AA61" s="811"/>
      <c r="AB61" s="811"/>
      <c r="AC61" s="811"/>
      <c r="AD61" s="811"/>
      <c r="AE61" s="812"/>
      <c r="AF61" s="730"/>
      <c r="AG61" s="731"/>
      <c r="AH61" s="731"/>
      <c r="AI61" s="731"/>
      <c r="AJ61" s="732"/>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1"/>
      <c r="BP61" s="101"/>
      <c r="BQ61" s="98">
        <v>55</v>
      </c>
      <c r="BR61" s="99"/>
      <c r="BS61" s="757"/>
      <c r="BT61" s="758"/>
      <c r="BU61" s="758"/>
      <c r="BV61" s="758"/>
      <c r="BW61" s="758"/>
      <c r="BX61" s="758"/>
      <c r="BY61" s="758"/>
      <c r="BZ61" s="758"/>
      <c r="CA61" s="758"/>
      <c r="CB61" s="758"/>
      <c r="CC61" s="758"/>
      <c r="CD61" s="758"/>
      <c r="CE61" s="758"/>
      <c r="CF61" s="758"/>
      <c r="CG61" s="759"/>
      <c r="CH61" s="760"/>
      <c r="CI61" s="761"/>
      <c r="CJ61" s="761"/>
      <c r="CK61" s="761"/>
      <c r="CL61" s="762"/>
      <c r="CM61" s="760"/>
      <c r="CN61" s="761"/>
      <c r="CO61" s="761"/>
      <c r="CP61" s="761"/>
      <c r="CQ61" s="762"/>
      <c r="CR61" s="760"/>
      <c r="CS61" s="761"/>
      <c r="CT61" s="761"/>
      <c r="CU61" s="761"/>
      <c r="CV61" s="762"/>
      <c r="CW61" s="760"/>
      <c r="CX61" s="761"/>
      <c r="CY61" s="761"/>
      <c r="CZ61" s="761"/>
      <c r="DA61" s="762"/>
      <c r="DB61" s="760"/>
      <c r="DC61" s="761"/>
      <c r="DD61" s="761"/>
      <c r="DE61" s="761"/>
      <c r="DF61" s="762"/>
      <c r="DG61" s="760"/>
      <c r="DH61" s="761"/>
      <c r="DI61" s="761"/>
      <c r="DJ61" s="761"/>
      <c r="DK61" s="762"/>
      <c r="DL61" s="760"/>
      <c r="DM61" s="761"/>
      <c r="DN61" s="761"/>
      <c r="DO61" s="761"/>
      <c r="DP61" s="762"/>
      <c r="DQ61" s="760"/>
      <c r="DR61" s="761"/>
      <c r="DS61" s="761"/>
      <c r="DT61" s="761"/>
      <c r="DU61" s="762"/>
      <c r="DV61" s="757"/>
      <c r="DW61" s="758"/>
      <c r="DX61" s="758"/>
      <c r="DY61" s="758"/>
      <c r="DZ61" s="763"/>
      <c r="EA61" s="89"/>
    </row>
    <row r="62" spans="1:131" ht="26.25" customHeight="1" x14ac:dyDescent="0.15">
      <c r="A62" s="98">
        <v>35</v>
      </c>
      <c r="B62" s="724"/>
      <c r="C62" s="725"/>
      <c r="D62" s="725"/>
      <c r="E62" s="725"/>
      <c r="F62" s="725"/>
      <c r="G62" s="725"/>
      <c r="H62" s="725"/>
      <c r="I62" s="725"/>
      <c r="J62" s="725"/>
      <c r="K62" s="725"/>
      <c r="L62" s="725"/>
      <c r="M62" s="725"/>
      <c r="N62" s="725"/>
      <c r="O62" s="725"/>
      <c r="P62" s="726"/>
      <c r="Q62" s="810"/>
      <c r="R62" s="811"/>
      <c r="S62" s="811"/>
      <c r="T62" s="811"/>
      <c r="U62" s="811"/>
      <c r="V62" s="811"/>
      <c r="W62" s="811"/>
      <c r="X62" s="811"/>
      <c r="Y62" s="811"/>
      <c r="Z62" s="811"/>
      <c r="AA62" s="811"/>
      <c r="AB62" s="811"/>
      <c r="AC62" s="811"/>
      <c r="AD62" s="811"/>
      <c r="AE62" s="812"/>
      <c r="AF62" s="730"/>
      <c r="AG62" s="731"/>
      <c r="AH62" s="731"/>
      <c r="AI62" s="731"/>
      <c r="AJ62" s="732"/>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343</v>
      </c>
      <c r="BK62" s="781"/>
      <c r="BL62" s="781"/>
      <c r="BM62" s="781"/>
      <c r="BN62" s="782"/>
      <c r="BO62" s="101"/>
      <c r="BP62" s="101"/>
      <c r="BQ62" s="98">
        <v>56</v>
      </c>
      <c r="BR62" s="99"/>
      <c r="BS62" s="757"/>
      <c r="BT62" s="758"/>
      <c r="BU62" s="758"/>
      <c r="BV62" s="758"/>
      <c r="BW62" s="758"/>
      <c r="BX62" s="758"/>
      <c r="BY62" s="758"/>
      <c r="BZ62" s="758"/>
      <c r="CA62" s="758"/>
      <c r="CB62" s="758"/>
      <c r="CC62" s="758"/>
      <c r="CD62" s="758"/>
      <c r="CE62" s="758"/>
      <c r="CF62" s="758"/>
      <c r="CG62" s="759"/>
      <c r="CH62" s="760"/>
      <c r="CI62" s="761"/>
      <c r="CJ62" s="761"/>
      <c r="CK62" s="761"/>
      <c r="CL62" s="762"/>
      <c r="CM62" s="760"/>
      <c r="CN62" s="761"/>
      <c r="CO62" s="761"/>
      <c r="CP62" s="761"/>
      <c r="CQ62" s="762"/>
      <c r="CR62" s="760"/>
      <c r="CS62" s="761"/>
      <c r="CT62" s="761"/>
      <c r="CU62" s="761"/>
      <c r="CV62" s="762"/>
      <c r="CW62" s="760"/>
      <c r="CX62" s="761"/>
      <c r="CY62" s="761"/>
      <c r="CZ62" s="761"/>
      <c r="DA62" s="762"/>
      <c r="DB62" s="760"/>
      <c r="DC62" s="761"/>
      <c r="DD62" s="761"/>
      <c r="DE62" s="761"/>
      <c r="DF62" s="762"/>
      <c r="DG62" s="760"/>
      <c r="DH62" s="761"/>
      <c r="DI62" s="761"/>
      <c r="DJ62" s="761"/>
      <c r="DK62" s="762"/>
      <c r="DL62" s="760"/>
      <c r="DM62" s="761"/>
      <c r="DN62" s="761"/>
      <c r="DO62" s="761"/>
      <c r="DP62" s="762"/>
      <c r="DQ62" s="760"/>
      <c r="DR62" s="761"/>
      <c r="DS62" s="761"/>
      <c r="DT62" s="761"/>
      <c r="DU62" s="762"/>
      <c r="DV62" s="757"/>
      <c r="DW62" s="758"/>
      <c r="DX62" s="758"/>
      <c r="DY62" s="758"/>
      <c r="DZ62" s="763"/>
      <c r="EA62" s="89"/>
    </row>
    <row r="63" spans="1:131" ht="26.25" customHeight="1" thickBot="1" x14ac:dyDescent="0.2">
      <c r="A63" s="100" t="s">
        <v>322</v>
      </c>
      <c r="B63" s="764" t="s">
        <v>344</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746</v>
      </c>
      <c r="AG63" s="819"/>
      <c r="AH63" s="819"/>
      <c r="AI63" s="819"/>
      <c r="AJ63" s="820"/>
      <c r="AK63" s="821"/>
      <c r="AL63" s="816"/>
      <c r="AM63" s="816"/>
      <c r="AN63" s="816"/>
      <c r="AO63" s="816"/>
      <c r="AP63" s="819">
        <v>1496</v>
      </c>
      <c r="AQ63" s="819"/>
      <c r="AR63" s="819"/>
      <c r="AS63" s="819"/>
      <c r="AT63" s="819"/>
      <c r="AU63" s="819">
        <v>1285</v>
      </c>
      <c r="AV63" s="819"/>
      <c r="AW63" s="819"/>
      <c r="AX63" s="819"/>
      <c r="AY63" s="819"/>
      <c r="AZ63" s="823"/>
      <c r="BA63" s="823"/>
      <c r="BB63" s="823"/>
      <c r="BC63" s="823"/>
      <c r="BD63" s="823"/>
      <c r="BE63" s="824"/>
      <c r="BF63" s="824"/>
      <c r="BG63" s="824"/>
      <c r="BH63" s="824"/>
      <c r="BI63" s="825"/>
      <c r="BJ63" s="826" t="s">
        <v>62</v>
      </c>
      <c r="BK63" s="827"/>
      <c r="BL63" s="827"/>
      <c r="BM63" s="827"/>
      <c r="BN63" s="828"/>
      <c r="BO63" s="101"/>
      <c r="BP63" s="101"/>
      <c r="BQ63" s="98">
        <v>57</v>
      </c>
      <c r="BR63" s="99"/>
      <c r="BS63" s="757"/>
      <c r="BT63" s="758"/>
      <c r="BU63" s="758"/>
      <c r="BV63" s="758"/>
      <c r="BW63" s="758"/>
      <c r="BX63" s="758"/>
      <c r="BY63" s="758"/>
      <c r="BZ63" s="758"/>
      <c r="CA63" s="758"/>
      <c r="CB63" s="758"/>
      <c r="CC63" s="758"/>
      <c r="CD63" s="758"/>
      <c r="CE63" s="758"/>
      <c r="CF63" s="758"/>
      <c r="CG63" s="759"/>
      <c r="CH63" s="760"/>
      <c r="CI63" s="761"/>
      <c r="CJ63" s="761"/>
      <c r="CK63" s="761"/>
      <c r="CL63" s="762"/>
      <c r="CM63" s="760"/>
      <c r="CN63" s="761"/>
      <c r="CO63" s="761"/>
      <c r="CP63" s="761"/>
      <c r="CQ63" s="762"/>
      <c r="CR63" s="760"/>
      <c r="CS63" s="761"/>
      <c r="CT63" s="761"/>
      <c r="CU63" s="761"/>
      <c r="CV63" s="762"/>
      <c r="CW63" s="760"/>
      <c r="CX63" s="761"/>
      <c r="CY63" s="761"/>
      <c r="CZ63" s="761"/>
      <c r="DA63" s="762"/>
      <c r="DB63" s="760"/>
      <c r="DC63" s="761"/>
      <c r="DD63" s="761"/>
      <c r="DE63" s="761"/>
      <c r="DF63" s="762"/>
      <c r="DG63" s="760"/>
      <c r="DH63" s="761"/>
      <c r="DI63" s="761"/>
      <c r="DJ63" s="761"/>
      <c r="DK63" s="762"/>
      <c r="DL63" s="760"/>
      <c r="DM63" s="761"/>
      <c r="DN63" s="761"/>
      <c r="DO63" s="761"/>
      <c r="DP63" s="762"/>
      <c r="DQ63" s="760"/>
      <c r="DR63" s="761"/>
      <c r="DS63" s="761"/>
      <c r="DT63" s="761"/>
      <c r="DU63" s="762"/>
      <c r="DV63" s="757"/>
      <c r="DW63" s="758"/>
      <c r="DX63" s="758"/>
      <c r="DY63" s="758"/>
      <c r="DZ63" s="763"/>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757"/>
      <c r="BT64" s="758"/>
      <c r="BU64" s="758"/>
      <c r="BV64" s="758"/>
      <c r="BW64" s="758"/>
      <c r="BX64" s="758"/>
      <c r="BY64" s="758"/>
      <c r="BZ64" s="758"/>
      <c r="CA64" s="758"/>
      <c r="CB64" s="758"/>
      <c r="CC64" s="758"/>
      <c r="CD64" s="758"/>
      <c r="CE64" s="758"/>
      <c r="CF64" s="758"/>
      <c r="CG64" s="759"/>
      <c r="CH64" s="760"/>
      <c r="CI64" s="761"/>
      <c r="CJ64" s="761"/>
      <c r="CK64" s="761"/>
      <c r="CL64" s="762"/>
      <c r="CM64" s="760"/>
      <c r="CN64" s="761"/>
      <c r="CO64" s="761"/>
      <c r="CP64" s="761"/>
      <c r="CQ64" s="762"/>
      <c r="CR64" s="760"/>
      <c r="CS64" s="761"/>
      <c r="CT64" s="761"/>
      <c r="CU64" s="761"/>
      <c r="CV64" s="762"/>
      <c r="CW64" s="760"/>
      <c r="CX64" s="761"/>
      <c r="CY64" s="761"/>
      <c r="CZ64" s="761"/>
      <c r="DA64" s="762"/>
      <c r="DB64" s="760"/>
      <c r="DC64" s="761"/>
      <c r="DD64" s="761"/>
      <c r="DE64" s="761"/>
      <c r="DF64" s="762"/>
      <c r="DG64" s="760"/>
      <c r="DH64" s="761"/>
      <c r="DI64" s="761"/>
      <c r="DJ64" s="761"/>
      <c r="DK64" s="762"/>
      <c r="DL64" s="760"/>
      <c r="DM64" s="761"/>
      <c r="DN64" s="761"/>
      <c r="DO64" s="761"/>
      <c r="DP64" s="762"/>
      <c r="DQ64" s="760"/>
      <c r="DR64" s="761"/>
      <c r="DS64" s="761"/>
      <c r="DT64" s="761"/>
      <c r="DU64" s="762"/>
      <c r="DV64" s="757"/>
      <c r="DW64" s="758"/>
      <c r="DX64" s="758"/>
      <c r="DY64" s="758"/>
      <c r="DZ64" s="763"/>
      <c r="EA64" s="89"/>
    </row>
    <row r="65" spans="1:131" ht="26.25" customHeight="1" thickBot="1" x14ac:dyDescent="0.2">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757"/>
      <c r="BT65" s="758"/>
      <c r="BU65" s="758"/>
      <c r="BV65" s="758"/>
      <c r="BW65" s="758"/>
      <c r="BX65" s="758"/>
      <c r="BY65" s="758"/>
      <c r="BZ65" s="758"/>
      <c r="CA65" s="758"/>
      <c r="CB65" s="758"/>
      <c r="CC65" s="758"/>
      <c r="CD65" s="758"/>
      <c r="CE65" s="758"/>
      <c r="CF65" s="758"/>
      <c r="CG65" s="759"/>
      <c r="CH65" s="760"/>
      <c r="CI65" s="761"/>
      <c r="CJ65" s="761"/>
      <c r="CK65" s="761"/>
      <c r="CL65" s="762"/>
      <c r="CM65" s="760"/>
      <c r="CN65" s="761"/>
      <c r="CO65" s="761"/>
      <c r="CP65" s="761"/>
      <c r="CQ65" s="762"/>
      <c r="CR65" s="760"/>
      <c r="CS65" s="761"/>
      <c r="CT65" s="761"/>
      <c r="CU65" s="761"/>
      <c r="CV65" s="762"/>
      <c r="CW65" s="760"/>
      <c r="CX65" s="761"/>
      <c r="CY65" s="761"/>
      <c r="CZ65" s="761"/>
      <c r="DA65" s="762"/>
      <c r="DB65" s="760"/>
      <c r="DC65" s="761"/>
      <c r="DD65" s="761"/>
      <c r="DE65" s="761"/>
      <c r="DF65" s="762"/>
      <c r="DG65" s="760"/>
      <c r="DH65" s="761"/>
      <c r="DI65" s="761"/>
      <c r="DJ65" s="761"/>
      <c r="DK65" s="762"/>
      <c r="DL65" s="760"/>
      <c r="DM65" s="761"/>
      <c r="DN65" s="761"/>
      <c r="DO65" s="761"/>
      <c r="DP65" s="762"/>
      <c r="DQ65" s="760"/>
      <c r="DR65" s="761"/>
      <c r="DS65" s="761"/>
      <c r="DT65" s="761"/>
      <c r="DU65" s="762"/>
      <c r="DV65" s="757"/>
      <c r="DW65" s="758"/>
      <c r="DX65" s="758"/>
      <c r="DY65" s="758"/>
      <c r="DZ65" s="763"/>
      <c r="EA65" s="89"/>
    </row>
    <row r="66" spans="1:131" ht="26.25" customHeight="1" x14ac:dyDescent="0.15">
      <c r="A66" s="704" t="s">
        <v>346</v>
      </c>
      <c r="B66" s="705"/>
      <c r="C66" s="705"/>
      <c r="D66" s="705"/>
      <c r="E66" s="705"/>
      <c r="F66" s="705"/>
      <c r="G66" s="705"/>
      <c r="H66" s="705"/>
      <c r="I66" s="705"/>
      <c r="J66" s="705"/>
      <c r="K66" s="705"/>
      <c r="L66" s="705"/>
      <c r="M66" s="705"/>
      <c r="N66" s="705"/>
      <c r="O66" s="705"/>
      <c r="P66" s="706"/>
      <c r="Q66" s="700" t="s">
        <v>326</v>
      </c>
      <c r="R66" s="696"/>
      <c r="S66" s="696"/>
      <c r="T66" s="696"/>
      <c r="U66" s="697"/>
      <c r="V66" s="700" t="s">
        <v>327</v>
      </c>
      <c r="W66" s="696"/>
      <c r="X66" s="696"/>
      <c r="Y66" s="696"/>
      <c r="Z66" s="697"/>
      <c r="AA66" s="700" t="s">
        <v>328</v>
      </c>
      <c r="AB66" s="696"/>
      <c r="AC66" s="696"/>
      <c r="AD66" s="696"/>
      <c r="AE66" s="697"/>
      <c r="AF66" s="829" t="s">
        <v>329</v>
      </c>
      <c r="AG66" s="790"/>
      <c r="AH66" s="790"/>
      <c r="AI66" s="790"/>
      <c r="AJ66" s="830"/>
      <c r="AK66" s="700" t="s">
        <v>330</v>
      </c>
      <c r="AL66" s="705"/>
      <c r="AM66" s="705"/>
      <c r="AN66" s="705"/>
      <c r="AO66" s="706"/>
      <c r="AP66" s="700" t="s">
        <v>331</v>
      </c>
      <c r="AQ66" s="696"/>
      <c r="AR66" s="696"/>
      <c r="AS66" s="696"/>
      <c r="AT66" s="697"/>
      <c r="AU66" s="700" t="s">
        <v>347</v>
      </c>
      <c r="AV66" s="696"/>
      <c r="AW66" s="696"/>
      <c r="AX66" s="696"/>
      <c r="AY66" s="697"/>
      <c r="AZ66" s="700" t="s">
        <v>308</v>
      </c>
      <c r="BA66" s="696"/>
      <c r="BB66" s="696"/>
      <c r="BC66" s="696"/>
      <c r="BD66" s="702"/>
      <c r="BE66" s="101"/>
      <c r="BF66" s="101"/>
      <c r="BG66" s="101"/>
      <c r="BH66" s="101"/>
      <c r="BI66" s="101"/>
      <c r="BJ66" s="101"/>
      <c r="BK66" s="101"/>
      <c r="BL66" s="101"/>
      <c r="BM66" s="101"/>
      <c r="BN66" s="101"/>
      <c r="BO66" s="101"/>
      <c r="BP66" s="101"/>
      <c r="BQ66" s="98">
        <v>60</v>
      </c>
      <c r="BR66" s="103"/>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
      <c r="A67" s="707"/>
      <c r="B67" s="708"/>
      <c r="C67" s="708"/>
      <c r="D67" s="708"/>
      <c r="E67" s="708"/>
      <c r="F67" s="708"/>
      <c r="G67" s="708"/>
      <c r="H67" s="708"/>
      <c r="I67" s="708"/>
      <c r="J67" s="708"/>
      <c r="K67" s="708"/>
      <c r="L67" s="708"/>
      <c r="M67" s="708"/>
      <c r="N67" s="708"/>
      <c r="O67" s="708"/>
      <c r="P67" s="709"/>
      <c r="Q67" s="701"/>
      <c r="R67" s="698"/>
      <c r="S67" s="698"/>
      <c r="T67" s="698"/>
      <c r="U67" s="699"/>
      <c r="V67" s="701"/>
      <c r="W67" s="698"/>
      <c r="X67" s="698"/>
      <c r="Y67" s="698"/>
      <c r="Z67" s="699"/>
      <c r="AA67" s="701"/>
      <c r="AB67" s="698"/>
      <c r="AC67" s="698"/>
      <c r="AD67" s="698"/>
      <c r="AE67" s="699"/>
      <c r="AF67" s="831"/>
      <c r="AG67" s="793"/>
      <c r="AH67" s="793"/>
      <c r="AI67" s="793"/>
      <c r="AJ67" s="832"/>
      <c r="AK67" s="833"/>
      <c r="AL67" s="708"/>
      <c r="AM67" s="708"/>
      <c r="AN67" s="708"/>
      <c r="AO67" s="709"/>
      <c r="AP67" s="701"/>
      <c r="AQ67" s="698"/>
      <c r="AR67" s="698"/>
      <c r="AS67" s="698"/>
      <c r="AT67" s="699"/>
      <c r="AU67" s="701"/>
      <c r="AV67" s="698"/>
      <c r="AW67" s="698"/>
      <c r="AX67" s="698"/>
      <c r="AY67" s="699"/>
      <c r="AZ67" s="701"/>
      <c r="BA67" s="698"/>
      <c r="BB67" s="698"/>
      <c r="BC67" s="698"/>
      <c r="BD67" s="703"/>
      <c r="BE67" s="101"/>
      <c r="BF67" s="101"/>
      <c r="BG67" s="101"/>
      <c r="BH67" s="101"/>
      <c r="BI67" s="101"/>
      <c r="BJ67" s="101"/>
      <c r="BK67" s="101"/>
      <c r="BL67" s="101"/>
      <c r="BM67" s="101"/>
      <c r="BN67" s="101"/>
      <c r="BO67" s="101"/>
      <c r="BP67" s="101"/>
      <c r="BQ67" s="98">
        <v>61</v>
      </c>
      <c r="BR67" s="103"/>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15">
      <c r="A68" s="96">
        <v>1</v>
      </c>
      <c r="B68" s="844" t="s">
        <v>348</v>
      </c>
      <c r="C68" s="845"/>
      <c r="D68" s="845"/>
      <c r="E68" s="845"/>
      <c r="F68" s="845"/>
      <c r="G68" s="845"/>
      <c r="H68" s="845"/>
      <c r="I68" s="845"/>
      <c r="J68" s="845"/>
      <c r="K68" s="845"/>
      <c r="L68" s="845"/>
      <c r="M68" s="845"/>
      <c r="N68" s="845"/>
      <c r="O68" s="845"/>
      <c r="P68" s="846"/>
      <c r="Q68" s="847">
        <v>1897</v>
      </c>
      <c r="R68" s="841"/>
      <c r="S68" s="841"/>
      <c r="T68" s="841"/>
      <c r="U68" s="841"/>
      <c r="V68" s="841">
        <v>1841</v>
      </c>
      <c r="W68" s="841"/>
      <c r="X68" s="841"/>
      <c r="Y68" s="841"/>
      <c r="Z68" s="841"/>
      <c r="AA68" s="841">
        <v>57</v>
      </c>
      <c r="AB68" s="841"/>
      <c r="AC68" s="841"/>
      <c r="AD68" s="841"/>
      <c r="AE68" s="841"/>
      <c r="AF68" s="841">
        <v>57</v>
      </c>
      <c r="AG68" s="841"/>
      <c r="AH68" s="841"/>
      <c r="AI68" s="841"/>
      <c r="AJ68" s="841"/>
      <c r="AK68" s="841" t="s">
        <v>349</v>
      </c>
      <c r="AL68" s="841"/>
      <c r="AM68" s="841"/>
      <c r="AN68" s="841"/>
      <c r="AO68" s="841"/>
      <c r="AP68" s="841" t="s">
        <v>349</v>
      </c>
      <c r="AQ68" s="841"/>
      <c r="AR68" s="841"/>
      <c r="AS68" s="841"/>
      <c r="AT68" s="841"/>
      <c r="AU68" s="841" t="s">
        <v>349</v>
      </c>
      <c r="AV68" s="841"/>
      <c r="AW68" s="841"/>
      <c r="AX68" s="841"/>
      <c r="AY68" s="841"/>
      <c r="AZ68" s="842"/>
      <c r="BA68" s="842"/>
      <c r="BB68" s="842"/>
      <c r="BC68" s="842"/>
      <c r="BD68" s="843"/>
      <c r="BE68" s="101"/>
      <c r="BF68" s="101"/>
      <c r="BG68" s="101"/>
      <c r="BH68" s="101"/>
      <c r="BI68" s="101"/>
      <c r="BJ68" s="101"/>
      <c r="BK68" s="101"/>
      <c r="BL68" s="101"/>
      <c r="BM68" s="101"/>
      <c r="BN68" s="101"/>
      <c r="BO68" s="101"/>
      <c r="BP68" s="101"/>
      <c r="BQ68" s="98">
        <v>62</v>
      </c>
      <c r="BR68" s="103"/>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15">
      <c r="A69" s="98">
        <v>2</v>
      </c>
      <c r="B69" s="848" t="s">
        <v>350</v>
      </c>
      <c r="C69" s="849"/>
      <c r="D69" s="849"/>
      <c r="E69" s="849"/>
      <c r="F69" s="849"/>
      <c r="G69" s="849"/>
      <c r="H69" s="849"/>
      <c r="I69" s="849"/>
      <c r="J69" s="849"/>
      <c r="K69" s="849"/>
      <c r="L69" s="849"/>
      <c r="M69" s="849"/>
      <c r="N69" s="849"/>
      <c r="O69" s="849"/>
      <c r="P69" s="850"/>
      <c r="Q69" s="851">
        <v>2909</v>
      </c>
      <c r="R69" s="805"/>
      <c r="S69" s="805"/>
      <c r="T69" s="805"/>
      <c r="U69" s="805"/>
      <c r="V69" s="805">
        <v>2892</v>
      </c>
      <c r="W69" s="805"/>
      <c r="X69" s="805"/>
      <c r="Y69" s="805"/>
      <c r="Z69" s="805"/>
      <c r="AA69" s="805">
        <v>17</v>
      </c>
      <c r="AB69" s="805"/>
      <c r="AC69" s="805"/>
      <c r="AD69" s="805"/>
      <c r="AE69" s="805"/>
      <c r="AF69" s="805">
        <v>4</v>
      </c>
      <c r="AG69" s="805"/>
      <c r="AH69" s="805"/>
      <c r="AI69" s="805"/>
      <c r="AJ69" s="805"/>
      <c r="AK69" s="805" t="s">
        <v>349</v>
      </c>
      <c r="AL69" s="805"/>
      <c r="AM69" s="805"/>
      <c r="AN69" s="805"/>
      <c r="AO69" s="805"/>
      <c r="AP69" s="805">
        <v>2584</v>
      </c>
      <c r="AQ69" s="805"/>
      <c r="AR69" s="805"/>
      <c r="AS69" s="805"/>
      <c r="AT69" s="805"/>
      <c r="AU69" s="805">
        <v>114</v>
      </c>
      <c r="AV69" s="805"/>
      <c r="AW69" s="805"/>
      <c r="AX69" s="805"/>
      <c r="AY69" s="805"/>
      <c r="AZ69" s="807"/>
      <c r="BA69" s="807"/>
      <c r="BB69" s="807"/>
      <c r="BC69" s="807"/>
      <c r="BD69" s="808"/>
      <c r="BE69" s="101"/>
      <c r="BF69" s="101"/>
      <c r="BG69" s="101"/>
      <c r="BH69" s="101"/>
      <c r="BI69" s="101"/>
      <c r="BJ69" s="101"/>
      <c r="BK69" s="101"/>
      <c r="BL69" s="101"/>
      <c r="BM69" s="101"/>
      <c r="BN69" s="101"/>
      <c r="BO69" s="101"/>
      <c r="BP69" s="101"/>
      <c r="BQ69" s="98">
        <v>63</v>
      </c>
      <c r="BR69" s="103"/>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15">
      <c r="A70" s="98">
        <v>3</v>
      </c>
      <c r="B70" s="848" t="s">
        <v>351</v>
      </c>
      <c r="C70" s="849"/>
      <c r="D70" s="849"/>
      <c r="E70" s="849"/>
      <c r="F70" s="849"/>
      <c r="G70" s="849"/>
      <c r="H70" s="849"/>
      <c r="I70" s="849"/>
      <c r="J70" s="849"/>
      <c r="K70" s="849"/>
      <c r="L70" s="849"/>
      <c r="M70" s="849"/>
      <c r="N70" s="849"/>
      <c r="O70" s="849"/>
      <c r="P70" s="850"/>
      <c r="Q70" s="851">
        <v>45</v>
      </c>
      <c r="R70" s="805"/>
      <c r="S70" s="805"/>
      <c r="T70" s="805"/>
      <c r="U70" s="805"/>
      <c r="V70" s="805">
        <v>45</v>
      </c>
      <c r="W70" s="805"/>
      <c r="X70" s="805"/>
      <c r="Y70" s="805"/>
      <c r="Z70" s="805"/>
      <c r="AA70" s="805">
        <v>0</v>
      </c>
      <c r="AB70" s="805"/>
      <c r="AC70" s="805"/>
      <c r="AD70" s="805"/>
      <c r="AE70" s="805"/>
      <c r="AF70" s="805">
        <v>0</v>
      </c>
      <c r="AG70" s="805"/>
      <c r="AH70" s="805"/>
      <c r="AI70" s="805"/>
      <c r="AJ70" s="805"/>
      <c r="AK70" s="805">
        <v>25</v>
      </c>
      <c r="AL70" s="805"/>
      <c r="AM70" s="805"/>
      <c r="AN70" s="805"/>
      <c r="AO70" s="805"/>
      <c r="AP70" s="805" t="s">
        <v>349</v>
      </c>
      <c r="AQ70" s="805"/>
      <c r="AR70" s="805"/>
      <c r="AS70" s="805"/>
      <c r="AT70" s="805"/>
      <c r="AU70" s="805" t="s">
        <v>349</v>
      </c>
      <c r="AV70" s="805"/>
      <c r="AW70" s="805"/>
      <c r="AX70" s="805"/>
      <c r="AY70" s="805"/>
      <c r="AZ70" s="807"/>
      <c r="BA70" s="807"/>
      <c r="BB70" s="807"/>
      <c r="BC70" s="807"/>
      <c r="BD70" s="808"/>
      <c r="BE70" s="101"/>
      <c r="BF70" s="101"/>
      <c r="BG70" s="101"/>
      <c r="BH70" s="101"/>
      <c r="BI70" s="101"/>
      <c r="BJ70" s="101"/>
      <c r="BK70" s="101"/>
      <c r="BL70" s="101"/>
      <c r="BM70" s="101"/>
      <c r="BN70" s="101"/>
      <c r="BO70" s="101"/>
      <c r="BP70" s="101"/>
      <c r="BQ70" s="98">
        <v>64</v>
      </c>
      <c r="BR70" s="103"/>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15">
      <c r="A71" s="98">
        <v>4</v>
      </c>
      <c r="B71" s="848" t="s">
        <v>352</v>
      </c>
      <c r="C71" s="849"/>
      <c r="D71" s="849"/>
      <c r="E71" s="849"/>
      <c r="F71" s="849"/>
      <c r="G71" s="849"/>
      <c r="H71" s="849"/>
      <c r="I71" s="849"/>
      <c r="J71" s="849"/>
      <c r="K71" s="849"/>
      <c r="L71" s="849"/>
      <c r="M71" s="849"/>
      <c r="N71" s="849"/>
      <c r="O71" s="849"/>
      <c r="P71" s="850"/>
      <c r="Q71" s="851">
        <v>37</v>
      </c>
      <c r="R71" s="805"/>
      <c r="S71" s="805"/>
      <c r="T71" s="805"/>
      <c r="U71" s="805"/>
      <c r="V71" s="805">
        <v>37</v>
      </c>
      <c r="W71" s="805"/>
      <c r="X71" s="805"/>
      <c r="Y71" s="805"/>
      <c r="Z71" s="805"/>
      <c r="AA71" s="805">
        <v>0</v>
      </c>
      <c r="AB71" s="805"/>
      <c r="AC71" s="805"/>
      <c r="AD71" s="805"/>
      <c r="AE71" s="805"/>
      <c r="AF71" s="805">
        <v>0</v>
      </c>
      <c r="AG71" s="805"/>
      <c r="AH71" s="805"/>
      <c r="AI71" s="805"/>
      <c r="AJ71" s="805"/>
      <c r="AK71" s="805">
        <v>8</v>
      </c>
      <c r="AL71" s="805"/>
      <c r="AM71" s="805"/>
      <c r="AN71" s="805"/>
      <c r="AO71" s="805"/>
      <c r="AP71" s="805" t="s">
        <v>349</v>
      </c>
      <c r="AQ71" s="805"/>
      <c r="AR71" s="805"/>
      <c r="AS71" s="805"/>
      <c r="AT71" s="805"/>
      <c r="AU71" s="805" t="s">
        <v>349</v>
      </c>
      <c r="AV71" s="805"/>
      <c r="AW71" s="805"/>
      <c r="AX71" s="805"/>
      <c r="AY71" s="805"/>
      <c r="AZ71" s="807"/>
      <c r="BA71" s="807"/>
      <c r="BB71" s="807"/>
      <c r="BC71" s="807"/>
      <c r="BD71" s="808"/>
      <c r="BE71" s="101"/>
      <c r="BF71" s="101"/>
      <c r="BG71" s="101"/>
      <c r="BH71" s="101"/>
      <c r="BI71" s="101"/>
      <c r="BJ71" s="101"/>
      <c r="BK71" s="101"/>
      <c r="BL71" s="101"/>
      <c r="BM71" s="101"/>
      <c r="BN71" s="101"/>
      <c r="BO71" s="101"/>
      <c r="BP71" s="101"/>
      <c r="BQ71" s="98">
        <v>65</v>
      </c>
      <c r="BR71" s="103"/>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15">
      <c r="A72" s="98">
        <v>5</v>
      </c>
      <c r="B72" s="848" t="s">
        <v>353</v>
      </c>
      <c r="C72" s="849"/>
      <c r="D72" s="849"/>
      <c r="E72" s="849"/>
      <c r="F72" s="849"/>
      <c r="G72" s="849"/>
      <c r="H72" s="849"/>
      <c r="I72" s="849"/>
      <c r="J72" s="849"/>
      <c r="K72" s="849"/>
      <c r="L72" s="849"/>
      <c r="M72" s="849"/>
      <c r="N72" s="849"/>
      <c r="O72" s="849"/>
      <c r="P72" s="850"/>
      <c r="Q72" s="851">
        <v>115</v>
      </c>
      <c r="R72" s="805"/>
      <c r="S72" s="805"/>
      <c r="T72" s="805"/>
      <c r="U72" s="805"/>
      <c r="V72" s="805">
        <v>107</v>
      </c>
      <c r="W72" s="805"/>
      <c r="X72" s="805"/>
      <c r="Y72" s="805"/>
      <c r="Z72" s="805"/>
      <c r="AA72" s="805">
        <v>8</v>
      </c>
      <c r="AB72" s="805"/>
      <c r="AC72" s="805"/>
      <c r="AD72" s="805"/>
      <c r="AE72" s="805"/>
      <c r="AF72" s="805">
        <v>2</v>
      </c>
      <c r="AG72" s="805"/>
      <c r="AH72" s="805"/>
      <c r="AI72" s="805"/>
      <c r="AJ72" s="805"/>
      <c r="AK72" s="805">
        <v>34</v>
      </c>
      <c r="AL72" s="805"/>
      <c r="AM72" s="805"/>
      <c r="AN72" s="805"/>
      <c r="AO72" s="805"/>
      <c r="AP72" s="805" t="s">
        <v>349</v>
      </c>
      <c r="AQ72" s="805"/>
      <c r="AR72" s="805"/>
      <c r="AS72" s="805"/>
      <c r="AT72" s="805"/>
      <c r="AU72" s="805" t="s">
        <v>349</v>
      </c>
      <c r="AV72" s="805"/>
      <c r="AW72" s="805"/>
      <c r="AX72" s="805"/>
      <c r="AY72" s="805"/>
      <c r="AZ72" s="807"/>
      <c r="BA72" s="807"/>
      <c r="BB72" s="807"/>
      <c r="BC72" s="807"/>
      <c r="BD72" s="808"/>
      <c r="BE72" s="101"/>
      <c r="BF72" s="101"/>
      <c r="BG72" s="101"/>
      <c r="BH72" s="101"/>
      <c r="BI72" s="101"/>
      <c r="BJ72" s="101"/>
      <c r="BK72" s="101"/>
      <c r="BL72" s="101"/>
      <c r="BM72" s="101"/>
      <c r="BN72" s="101"/>
      <c r="BO72" s="101"/>
      <c r="BP72" s="101"/>
      <c r="BQ72" s="98">
        <v>66</v>
      </c>
      <c r="BR72" s="103"/>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15">
      <c r="A73" s="98">
        <v>6</v>
      </c>
      <c r="B73" s="848" t="s">
        <v>354</v>
      </c>
      <c r="C73" s="849"/>
      <c r="D73" s="849"/>
      <c r="E73" s="849"/>
      <c r="F73" s="849"/>
      <c r="G73" s="849"/>
      <c r="H73" s="849"/>
      <c r="I73" s="849"/>
      <c r="J73" s="849"/>
      <c r="K73" s="849"/>
      <c r="L73" s="849"/>
      <c r="M73" s="849"/>
      <c r="N73" s="849"/>
      <c r="O73" s="849"/>
      <c r="P73" s="850"/>
      <c r="Q73" s="851">
        <v>88193</v>
      </c>
      <c r="R73" s="805"/>
      <c r="S73" s="805"/>
      <c r="T73" s="805"/>
      <c r="U73" s="805"/>
      <c r="V73" s="805">
        <v>87571</v>
      </c>
      <c r="W73" s="805"/>
      <c r="X73" s="805"/>
      <c r="Y73" s="805"/>
      <c r="Z73" s="805"/>
      <c r="AA73" s="805">
        <v>622</v>
      </c>
      <c r="AB73" s="805"/>
      <c r="AC73" s="805"/>
      <c r="AD73" s="805"/>
      <c r="AE73" s="805"/>
      <c r="AF73" s="805">
        <v>622</v>
      </c>
      <c r="AG73" s="805"/>
      <c r="AH73" s="805"/>
      <c r="AI73" s="805"/>
      <c r="AJ73" s="805"/>
      <c r="AK73" s="805">
        <v>242</v>
      </c>
      <c r="AL73" s="805"/>
      <c r="AM73" s="805"/>
      <c r="AN73" s="805"/>
      <c r="AO73" s="805"/>
      <c r="AP73" s="805" t="s">
        <v>349</v>
      </c>
      <c r="AQ73" s="805"/>
      <c r="AR73" s="805"/>
      <c r="AS73" s="805"/>
      <c r="AT73" s="805"/>
      <c r="AU73" s="805" t="s">
        <v>349</v>
      </c>
      <c r="AV73" s="805"/>
      <c r="AW73" s="805"/>
      <c r="AX73" s="805"/>
      <c r="AY73" s="805"/>
      <c r="AZ73" s="807"/>
      <c r="BA73" s="807"/>
      <c r="BB73" s="807"/>
      <c r="BC73" s="807"/>
      <c r="BD73" s="808"/>
      <c r="BE73" s="101"/>
      <c r="BF73" s="101"/>
      <c r="BG73" s="101"/>
      <c r="BH73" s="101"/>
      <c r="BI73" s="101"/>
      <c r="BJ73" s="101"/>
      <c r="BK73" s="101"/>
      <c r="BL73" s="101"/>
      <c r="BM73" s="101"/>
      <c r="BN73" s="101"/>
      <c r="BO73" s="101"/>
      <c r="BP73" s="101"/>
      <c r="BQ73" s="98">
        <v>67</v>
      </c>
      <c r="BR73" s="103"/>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15">
      <c r="A74" s="98">
        <v>7</v>
      </c>
      <c r="B74" s="848"/>
      <c r="C74" s="849"/>
      <c r="D74" s="849"/>
      <c r="E74" s="849"/>
      <c r="F74" s="849"/>
      <c r="G74" s="849"/>
      <c r="H74" s="849"/>
      <c r="I74" s="849"/>
      <c r="J74" s="849"/>
      <c r="K74" s="849"/>
      <c r="L74" s="849"/>
      <c r="M74" s="849"/>
      <c r="N74" s="849"/>
      <c r="O74" s="849"/>
      <c r="P74" s="850"/>
      <c r="Q74" s="851"/>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1"/>
      <c r="BF74" s="101"/>
      <c r="BG74" s="101"/>
      <c r="BH74" s="101"/>
      <c r="BI74" s="101"/>
      <c r="BJ74" s="101"/>
      <c r="BK74" s="101"/>
      <c r="BL74" s="101"/>
      <c r="BM74" s="101"/>
      <c r="BN74" s="101"/>
      <c r="BO74" s="101"/>
      <c r="BP74" s="101"/>
      <c r="BQ74" s="98">
        <v>68</v>
      </c>
      <c r="BR74" s="103"/>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15">
      <c r="A75" s="98">
        <v>8</v>
      </c>
      <c r="B75" s="848"/>
      <c r="C75" s="849"/>
      <c r="D75" s="849"/>
      <c r="E75" s="849"/>
      <c r="F75" s="849"/>
      <c r="G75" s="849"/>
      <c r="H75" s="849"/>
      <c r="I75" s="849"/>
      <c r="J75" s="849"/>
      <c r="K75" s="849"/>
      <c r="L75" s="849"/>
      <c r="M75" s="849"/>
      <c r="N75" s="849"/>
      <c r="O75" s="849"/>
      <c r="P75" s="850"/>
      <c r="Q75" s="852"/>
      <c r="R75" s="853"/>
      <c r="S75" s="853"/>
      <c r="T75" s="853"/>
      <c r="U75" s="809"/>
      <c r="V75" s="854"/>
      <c r="W75" s="853"/>
      <c r="X75" s="853"/>
      <c r="Y75" s="853"/>
      <c r="Z75" s="809"/>
      <c r="AA75" s="854"/>
      <c r="AB75" s="853"/>
      <c r="AC75" s="853"/>
      <c r="AD75" s="853"/>
      <c r="AE75" s="809"/>
      <c r="AF75" s="854"/>
      <c r="AG75" s="853"/>
      <c r="AH75" s="853"/>
      <c r="AI75" s="853"/>
      <c r="AJ75" s="809"/>
      <c r="AK75" s="854"/>
      <c r="AL75" s="853"/>
      <c r="AM75" s="853"/>
      <c r="AN75" s="853"/>
      <c r="AO75" s="809"/>
      <c r="AP75" s="854"/>
      <c r="AQ75" s="853"/>
      <c r="AR75" s="853"/>
      <c r="AS75" s="853"/>
      <c r="AT75" s="809"/>
      <c r="AU75" s="854"/>
      <c r="AV75" s="853"/>
      <c r="AW75" s="853"/>
      <c r="AX75" s="853"/>
      <c r="AY75" s="809"/>
      <c r="AZ75" s="807"/>
      <c r="BA75" s="807"/>
      <c r="BB75" s="807"/>
      <c r="BC75" s="807"/>
      <c r="BD75" s="808"/>
      <c r="BE75" s="101"/>
      <c r="BF75" s="101"/>
      <c r="BG75" s="101"/>
      <c r="BH75" s="101"/>
      <c r="BI75" s="101"/>
      <c r="BJ75" s="101"/>
      <c r="BK75" s="101"/>
      <c r="BL75" s="101"/>
      <c r="BM75" s="101"/>
      <c r="BN75" s="101"/>
      <c r="BO75" s="101"/>
      <c r="BP75" s="101"/>
      <c r="BQ75" s="98">
        <v>69</v>
      </c>
      <c r="BR75" s="103"/>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15">
      <c r="A76" s="98">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1"/>
      <c r="BF76" s="101"/>
      <c r="BG76" s="101"/>
      <c r="BH76" s="101"/>
      <c r="BI76" s="101"/>
      <c r="BJ76" s="101"/>
      <c r="BK76" s="101"/>
      <c r="BL76" s="101"/>
      <c r="BM76" s="101"/>
      <c r="BN76" s="101"/>
      <c r="BO76" s="101"/>
      <c r="BP76" s="101"/>
      <c r="BQ76" s="98">
        <v>70</v>
      </c>
      <c r="BR76" s="103"/>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15">
      <c r="A77" s="98">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1"/>
      <c r="BF77" s="101"/>
      <c r="BG77" s="101"/>
      <c r="BH77" s="101"/>
      <c r="BI77" s="101"/>
      <c r="BJ77" s="101"/>
      <c r="BK77" s="101"/>
      <c r="BL77" s="101"/>
      <c r="BM77" s="101"/>
      <c r="BN77" s="101"/>
      <c r="BO77" s="101"/>
      <c r="BP77" s="101"/>
      <c r="BQ77" s="98">
        <v>71</v>
      </c>
      <c r="BR77" s="103"/>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15">
      <c r="A78" s="98">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1"/>
      <c r="BF78" s="101"/>
      <c r="BG78" s="101"/>
      <c r="BH78" s="101"/>
      <c r="BI78" s="101"/>
      <c r="BJ78" s="89"/>
      <c r="BK78" s="89"/>
      <c r="BL78" s="89"/>
      <c r="BM78" s="89"/>
      <c r="BN78" s="89"/>
      <c r="BO78" s="101"/>
      <c r="BP78" s="101"/>
      <c r="BQ78" s="98">
        <v>72</v>
      </c>
      <c r="BR78" s="103"/>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15">
      <c r="A79" s="98">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1"/>
      <c r="BF79" s="101"/>
      <c r="BG79" s="101"/>
      <c r="BH79" s="101"/>
      <c r="BI79" s="101"/>
      <c r="BJ79" s="89"/>
      <c r="BK79" s="89"/>
      <c r="BL79" s="89"/>
      <c r="BM79" s="89"/>
      <c r="BN79" s="89"/>
      <c r="BO79" s="101"/>
      <c r="BP79" s="101"/>
      <c r="BQ79" s="98">
        <v>73</v>
      </c>
      <c r="BR79" s="103"/>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15">
      <c r="A80" s="98">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1"/>
      <c r="BF80" s="101"/>
      <c r="BG80" s="101"/>
      <c r="BH80" s="101"/>
      <c r="BI80" s="101"/>
      <c r="BJ80" s="101"/>
      <c r="BK80" s="101"/>
      <c r="BL80" s="101"/>
      <c r="BM80" s="101"/>
      <c r="BN80" s="101"/>
      <c r="BO80" s="101"/>
      <c r="BP80" s="101"/>
      <c r="BQ80" s="98">
        <v>74</v>
      </c>
      <c r="BR80" s="103"/>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15">
      <c r="A81" s="98">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1"/>
      <c r="BF81" s="101"/>
      <c r="BG81" s="101"/>
      <c r="BH81" s="101"/>
      <c r="BI81" s="101"/>
      <c r="BJ81" s="101"/>
      <c r="BK81" s="101"/>
      <c r="BL81" s="101"/>
      <c r="BM81" s="101"/>
      <c r="BN81" s="101"/>
      <c r="BO81" s="101"/>
      <c r="BP81" s="101"/>
      <c r="BQ81" s="98">
        <v>75</v>
      </c>
      <c r="BR81" s="103"/>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15">
      <c r="A82" s="98">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1"/>
      <c r="BF82" s="101"/>
      <c r="BG82" s="101"/>
      <c r="BH82" s="101"/>
      <c r="BI82" s="101"/>
      <c r="BJ82" s="101"/>
      <c r="BK82" s="101"/>
      <c r="BL82" s="101"/>
      <c r="BM82" s="101"/>
      <c r="BN82" s="101"/>
      <c r="BO82" s="101"/>
      <c r="BP82" s="101"/>
      <c r="BQ82" s="98">
        <v>76</v>
      </c>
      <c r="BR82" s="103"/>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15">
      <c r="A83" s="98">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1"/>
      <c r="BF83" s="101"/>
      <c r="BG83" s="101"/>
      <c r="BH83" s="101"/>
      <c r="BI83" s="101"/>
      <c r="BJ83" s="101"/>
      <c r="BK83" s="101"/>
      <c r="BL83" s="101"/>
      <c r="BM83" s="101"/>
      <c r="BN83" s="101"/>
      <c r="BO83" s="101"/>
      <c r="BP83" s="101"/>
      <c r="BQ83" s="98">
        <v>77</v>
      </c>
      <c r="BR83" s="103"/>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15">
      <c r="A84" s="98">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1"/>
      <c r="BF84" s="101"/>
      <c r="BG84" s="101"/>
      <c r="BH84" s="101"/>
      <c r="BI84" s="101"/>
      <c r="BJ84" s="101"/>
      <c r="BK84" s="101"/>
      <c r="BL84" s="101"/>
      <c r="BM84" s="101"/>
      <c r="BN84" s="101"/>
      <c r="BO84" s="101"/>
      <c r="BP84" s="101"/>
      <c r="BQ84" s="98">
        <v>78</v>
      </c>
      <c r="BR84" s="103"/>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15">
      <c r="A85" s="98">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1"/>
      <c r="BF85" s="101"/>
      <c r="BG85" s="101"/>
      <c r="BH85" s="101"/>
      <c r="BI85" s="101"/>
      <c r="BJ85" s="101"/>
      <c r="BK85" s="101"/>
      <c r="BL85" s="101"/>
      <c r="BM85" s="101"/>
      <c r="BN85" s="101"/>
      <c r="BO85" s="101"/>
      <c r="BP85" s="101"/>
      <c r="BQ85" s="98">
        <v>79</v>
      </c>
      <c r="BR85" s="103"/>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15">
      <c r="A86" s="98">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1"/>
      <c r="BF86" s="101"/>
      <c r="BG86" s="101"/>
      <c r="BH86" s="101"/>
      <c r="BI86" s="101"/>
      <c r="BJ86" s="101"/>
      <c r="BK86" s="101"/>
      <c r="BL86" s="101"/>
      <c r="BM86" s="101"/>
      <c r="BN86" s="101"/>
      <c r="BO86" s="101"/>
      <c r="BP86" s="101"/>
      <c r="BQ86" s="98">
        <v>80</v>
      </c>
      <c r="BR86" s="103"/>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15">
      <c r="A87" s="104">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1"/>
      <c r="BF87" s="101"/>
      <c r="BG87" s="101"/>
      <c r="BH87" s="101"/>
      <c r="BI87" s="101"/>
      <c r="BJ87" s="101"/>
      <c r="BK87" s="101"/>
      <c r="BL87" s="101"/>
      <c r="BM87" s="101"/>
      <c r="BN87" s="101"/>
      <c r="BO87" s="101"/>
      <c r="BP87" s="101"/>
      <c r="BQ87" s="98">
        <v>81</v>
      </c>
      <c r="BR87" s="103"/>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
      <c r="A88" s="100" t="s">
        <v>322</v>
      </c>
      <c r="B88" s="764" t="s">
        <v>355</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685</v>
      </c>
      <c r="AG88" s="819"/>
      <c r="AH88" s="819"/>
      <c r="AI88" s="819"/>
      <c r="AJ88" s="819"/>
      <c r="AK88" s="816"/>
      <c r="AL88" s="816"/>
      <c r="AM88" s="816"/>
      <c r="AN88" s="816"/>
      <c r="AO88" s="816"/>
      <c r="AP88" s="819">
        <v>2584</v>
      </c>
      <c r="AQ88" s="819"/>
      <c r="AR88" s="819"/>
      <c r="AS88" s="819"/>
      <c r="AT88" s="819"/>
      <c r="AU88" s="819">
        <v>114</v>
      </c>
      <c r="AV88" s="819"/>
      <c r="AW88" s="819"/>
      <c r="AX88" s="819"/>
      <c r="AY88" s="819"/>
      <c r="AZ88" s="824"/>
      <c r="BA88" s="824"/>
      <c r="BB88" s="824"/>
      <c r="BC88" s="824"/>
      <c r="BD88" s="825"/>
      <c r="BE88" s="101"/>
      <c r="BF88" s="101"/>
      <c r="BG88" s="101"/>
      <c r="BH88" s="101"/>
      <c r="BI88" s="101"/>
      <c r="BJ88" s="101"/>
      <c r="BK88" s="101"/>
      <c r="BL88" s="101"/>
      <c r="BM88" s="101"/>
      <c r="BN88" s="101"/>
      <c r="BO88" s="101"/>
      <c r="BP88" s="101"/>
      <c r="BQ88" s="98">
        <v>82</v>
      </c>
      <c r="BR88" s="103"/>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322</v>
      </c>
      <c r="BR102" s="764" t="s">
        <v>356</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v>7</v>
      </c>
      <c r="CS102" s="827"/>
      <c r="CT102" s="827"/>
      <c r="CU102" s="827"/>
      <c r="CV102" s="866"/>
      <c r="CW102" s="865">
        <v>8</v>
      </c>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890" t="s">
        <v>357</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891" t="s">
        <v>358</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892" t="s">
        <v>361</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362</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15">
      <c r="A109" s="887" t="s">
        <v>363</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364</v>
      </c>
      <c r="AB109" s="868"/>
      <c r="AC109" s="868"/>
      <c r="AD109" s="868"/>
      <c r="AE109" s="869"/>
      <c r="AF109" s="867" t="s">
        <v>365</v>
      </c>
      <c r="AG109" s="868"/>
      <c r="AH109" s="868"/>
      <c r="AI109" s="868"/>
      <c r="AJ109" s="869"/>
      <c r="AK109" s="867" t="s">
        <v>238</v>
      </c>
      <c r="AL109" s="868"/>
      <c r="AM109" s="868"/>
      <c r="AN109" s="868"/>
      <c r="AO109" s="869"/>
      <c r="AP109" s="867" t="s">
        <v>366</v>
      </c>
      <c r="AQ109" s="868"/>
      <c r="AR109" s="868"/>
      <c r="AS109" s="868"/>
      <c r="AT109" s="870"/>
      <c r="AU109" s="887" t="s">
        <v>363</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364</v>
      </c>
      <c r="BR109" s="868"/>
      <c r="BS109" s="868"/>
      <c r="BT109" s="868"/>
      <c r="BU109" s="869"/>
      <c r="BV109" s="867" t="s">
        <v>365</v>
      </c>
      <c r="BW109" s="868"/>
      <c r="BX109" s="868"/>
      <c r="BY109" s="868"/>
      <c r="BZ109" s="869"/>
      <c r="CA109" s="867" t="s">
        <v>238</v>
      </c>
      <c r="CB109" s="868"/>
      <c r="CC109" s="868"/>
      <c r="CD109" s="868"/>
      <c r="CE109" s="869"/>
      <c r="CF109" s="888" t="s">
        <v>366</v>
      </c>
      <c r="CG109" s="888"/>
      <c r="CH109" s="888"/>
      <c r="CI109" s="888"/>
      <c r="CJ109" s="888"/>
      <c r="CK109" s="867" t="s">
        <v>367</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364</v>
      </c>
      <c r="DH109" s="868"/>
      <c r="DI109" s="868"/>
      <c r="DJ109" s="868"/>
      <c r="DK109" s="869"/>
      <c r="DL109" s="867" t="s">
        <v>365</v>
      </c>
      <c r="DM109" s="868"/>
      <c r="DN109" s="868"/>
      <c r="DO109" s="868"/>
      <c r="DP109" s="869"/>
      <c r="DQ109" s="867" t="s">
        <v>238</v>
      </c>
      <c r="DR109" s="868"/>
      <c r="DS109" s="868"/>
      <c r="DT109" s="868"/>
      <c r="DU109" s="869"/>
      <c r="DV109" s="867" t="s">
        <v>366</v>
      </c>
      <c r="DW109" s="868"/>
      <c r="DX109" s="868"/>
      <c r="DY109" s="868"/>
      <c r="DZ109" s="870"/>
    </row>
    <row r="110" spans="1:131" s="89" customFormat="1" ht="26.25" customHeight="1" x14ac:dyDescent="0.15">
      <c r="A110" s="871" t="s">
        <v>368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532763</v>
      </c>
      <c r="AB110" s="875"/>
      <c r="AC110" s="875"/>
      <c r="AD110" s="875"/>
      <c r="AE110" s="876"/>
      <c r="AF110" s="877">
        <v>537652</v>
      </c>
      <c r="AG110" s="875"/>
      <c r="AH110" s="875"/>
      <c r="AI110" s="875"/>
      <c r="AJ110" s="876"/>
      <c r="AK110" s="877">
        <v>582772</v>
      </c>
      <c r="AL110" s="875"/>
      <c r="AM110" s="875"/>
      <c r="AN110" s="875"/>
      <c r="AO110" s="876"/>
      <c r="AP110" s="878">
        <v>21.9</v>
      </c>
      <c r="AQ110" s="879"/>
      <c r="AR110" s="879"/>
      <c r="AS110" s="879"/>
      <c r="AT110" s="880"/>
      <c r="AU110" s="881" t="s">
        <v>369</v>
      </c>
      <c r="AV110" s="882"/>
      <c r="AW110" s="882"/>
      <c r="AX110" s="882"/>
      <c r="AY110" s="882"/>
      <c r="AZ110" s="904" t="s">
        <v>370</v>
      </c>
      <c r="BA110" s="872"/>
      <c r="BB110" s="872"/>
      <c r="BC110" s="872"/>
      <c r="BD110" s="872"/>
      <c r="BE110" s="872"/>
      <c r="BF110" s="872"/>
      <c r="BG110" s="872"/>
      <c r="BH110" s="872"/>
      <c r="BI110" s="872"/>
      <c r="BJ110" s="872"/>
      <c r="BK110" s="872"/>
      <c r="BL110" s="872"/>
      <c r="BM110" s="872"/>
      <c r="BN110" s="872"/>
      <c r="BO110" s="872"/>
      <c r="BP110" s="873"/>
      <c r="BQ110" s="905">
        <v>5298023</v>
      </c>
      <c r="BR110" s="906"/>
      <c r="BS110" s="906"/>
      <c r="BT110" s="906"/>
      <c r="BU110" s="906"/>
      <c r="BV110" s="906">
        <v>6031587</v>
      </c>
      <c r="BW110" s="906"/>
      <c r="BX110" s="906"/>
      <c r="BY110" s="906"/>
      <c r="BZ110" s="906"/>
      <c r="CA110" s="906">
        <v>6461626</v>
      </c>
      <c r="CB110" s="906"/>
      <c r="CC110" s="906"/>
      <c r="CD110" s="906"/>
      <c r="CE110" s="906"/>
      <c r="CF110" s="919">
        <v>242.6</v>
      </c>
      <c r="CG110" s="920"/>
      <c r="CH110" s="920"/>
      <c r="CI110" s="920"/>
      <c r="CJ110" s="920"/>
      <c r="CK110" s="921" t="s">
        <v>371</v>
      </c>
      <c r="CL110" s="922"/>
      <c r="CM110" s="904" t="s">
        <v>372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62</v>
      </c>
      <c r="DH110" s="906"/>
      <c r="DI110" s="906"/>
      <c r="DJ110" s="906"/>
      <c r="DK110" s="906"/>
      <c r="DL110" s="906" t="s">
        <v>62</v>
      </c>
      <c r="DM110" s="906"/>
      <c r="DN110" s="906"/>
      <c r="DO110" s="906"/>
      <c r="DP110" s="906"/>
      <c r="DQ110" s="906" t="s">
        <v>62</v>
      </c>
      <c r="DR110" s="906"/>
      <c r="DS110" s="906"/>
      <c r="DT110" s="906"/>
      <c r="DU110" s="906"/>
      <c r="DV110" s="907" t="s">
        <v>62</v>
      </c>
      <c r="DW110" s="907"/>
      <c r="DX110" s="907"/>
      <c r="DY110" s="907"/>
      <c r="DZ110" s="908"/>
    </row>
    <row r="111" spans="1:131" s="89" customFormat="1" ht="26.25" customHeight="1" x14ac:dyDescent="0.15">
      <c r="A111" s="909" t="s">
        <v>373</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883"/>
      <c r="AV111" s="884"/>
      <c r="AW111" s="884"/>
      <c r="AX111" s="884"/>
      <c r="AY111" s="884"/>
      <c r="AZ111" s="897" t="s">
        <v>374</v>
      </c>
      <c r="BA111" s="898"/>
      <c r="BB111" s="898"/>
      <c r="BC111" s="898"/>
      <c r="BD111" s="898"/>
      <c r="BE111" s="898"/>
      <c r="BF111" s="898"/>
      <c r="BG111" s="898"/>
      <c r="BH111" s="898"/>
      <c r="BI111" s="898"/>
      <c r="BJ111" s="898"/>
      <c r="BK111" s="898"/>
      <c r="BL111" s="898"/>
      <c r="BM111" s="898"/>
      <c r="BN111" s="898"/>
      <c r="BO111" s="898"/>
      <c r="BP111" s="899"/>
      <c r="BQ111" s="900" t="s">
        <v>62</v>
      </c>
      <c r="BR111" s="901"/>
      <c r="BS111" s="901"/>
      <c r="BT111" s="901"/>
      <c r="BU111" s="901"/>
      <c r="BV111" s="901" t="s">
        <v>62</v>
      </c>
      <c r="BW111" s="901"/>
      <c r="BX111" s="901"/>
      <c r="BY111" s="901"/>
      <c r="BZ111" s="901"/>
      <c r="CA111" s="901" t="s">
        <v>62</v>
      </c>
      <c r="CB111" s="901"/>
      <c r="CC111" s="901"/>
      <c r="CD111" s="901"/>
      <c r="CE111" s="901"/>
      <c r="CF111" s="895" t="s">
        <v>62</v>
      </c>
      <c r="CG111" s="896"/>
      <c r="CH111" s="896"/>
      <c r="CI111" s="896"/>
      <c r="CJ111" s="896"/>
      <c r="CK111" s="923"/>
      <c r="CL111" s="924"/>
      <c r="CM111" s="897" t="s">
        <v>375</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62</v>
      </c>
      <c r="DH111" s="901"/>
      <c r="DI111" s="901"/>
      <c r="DJ111" s="901"/>
      <c r="DK111" s="901"/>
      <c r="DL111" s="901" t="s">
        <v>62</v>
      </c>
      <c r="DM111" s="901"/>
      <c r="DN111" s="901"/>
      <c r="DO111" s="901"/>
      <c r="DP111" s="901"/>
      <c r="DQ111" s="901" t="s">
        <v>62</v>
      </c>
      <c r="DR111" s="901"/>
      <c r="DS111" s="901"/>
      <c r="DT111" s="901"/>
      <c r="DU111" s="901"/>
      <c r="DV111" s="902" t="s">
        <v>62</v>
      </c>
      <c r="DW111" s="902"/>
      <c r="DX111" s="902"/>
      <c r="DY111" s="902"/>
      <c r="DZ111" s="903"/>
    </row>
    <row r="112" spans="1:131" s="89" customFormat="1" ht="26.25" customHeight="1" x14ac:dyDescent="0.15">
      <c r="A112" s="927" t="s">
        <v>376</v>
      </c>
      <c r="B112" s="928"/>
      <c r="C112" s="898" t="s">
        <v>377</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62</v>
      </c>
      <c r="AB112" s="934"/>
      <c r="AC112" s="934"/>
      <c r="AD112" s="934"/>
      <c r="AE112" s="935"/>
      <c r="AF112" s="936" t="s">
        <v>62</v>
      </c>
      <c r="AG112" s="934"/>
      <c r="AH112" s="934"/>
      <c r="AI112" s="934"/>
      <c r="AJ112" s="935"/>
      <c r="AK112" s="936" t="s">
        <v>62</v>
      </c>
      <c r="AL112" s="934"/>
      <c r="AM112" s="934"/>
      <c r="AN112" s="934"/>
      <c r="AO112" s="935"/>
      <c r="AP112" s="937" t="s">
        <v>62</v>
      </c>
      <c r="AQ112" s="938"/>
      <c r="AR112" s="938"/>
      <c r="AS112" s="938"/>
      <c r="AT112" s="939"/>
      <c r="AU112" s="883"/>
      <c r="AV112" s="884"/>
      <c r="AW112" s="884"/>
      <c r="AX112" s="884"/>
      <c r="AY112" s="884"/>
      <c r="AZ112" s="897" t="s">
        <v>378</v>
      </c>
      <c r="BA112" s="898"/>
      <c r="BB112" s="898"/>
      <c r="BC112" s="898"/>
      <c r="BD112" s="898"/>
      <c r="BE112" s="898"/>
      <c r="BF112" s="898"/>
      <c r="BG112" s="898"/>
      <c r="BH112" s="898"/>
      <c r="BI112" s="898"/>
      <c r="BJ112" s="898"/>
      <c r="BK112" s="898"/>
      <c r="BL112" s="898"/>
      <c r="BM112" s="898"/>
      <c r="BN112" s="898"/>
      <c r="BO112" s="898"/>
      <c r="BP112" s="899"/>
      <c r="BQ112" s="900">
        <v>1236933</v>
      </c>
      <c r="BR112" s="901"/>
      <c r="BS112" s="901"/>
      <c r="BT112" s="901"/>
      <c r="BU112" s="901"/>
      <c r="BV112" s="901">
        <v>1138355</v>
      </c>
      <c r="BW112" s="901"/>
      <c r="BX112" s="901"/>
      <c r="BY112" s="901"/>
      <c r="BZ112" s="901"/>
      <c r="CA112" s="901">
        <v>1284844</v>
      </c>
      <c r="CB112" s="901"/>
      <c r="CC112" s="901"/>
      <c r="CD112" s="901"/>
      <c r="CE112" s="901"/>
      <c r="CF112" s="895">
        <v>48.2</v>
      </c>
      <c r="CG112" s="896"/>
      <c r="CH112" s="896"/>
      <c r="CI112" s="896"/>
      <c r="CJ112" s="896"/>
      <c r="CK112" s="923"/>
      <c r="CL112" s="924"/>
      <c r="CM112" s="897" t="s">
        <v>379</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62</v>
      </c>
      <c r="DH112" s="901"/>
      <c r="DI112" s="901"/>
      <c r="DJ112" s="901"/>
      <c r="DK112" s="901"/>
      <c r="DL112" s="901" t="s">
        <v>62</v>
      </c>
      <c r="DM112" s="901"/>
      <c r="DN112" s="901"/>
      <c r="DO112" s="901"/>
      <c r="DP112" s="901"/>
      <c r="DQ112" s="901" t="s">
        <v>62</v>
      </c>
      <c r="DR112" s="901"/>
      <c r="DS112" s="901"/>
      <c r="DT112" s="901"/>
      <c r="DU112" s="901"/>
      <c r="DV112" s="902" t="s">
        <v>62</v>
      </c>
      <c r="DW112" s="902"/>
      <c r="DX112" s="902"/>
      <c r="DY112" s="902"/>
      <c r="DZ112" s="903"/>
    </row>
    <row r="113" spans="1:130" s="89" customFormat="1" ht="26.25" customHeight="1" x14ac:dyDescent="0.15">
      <c r="A113" s="929"/>
      <c r="B113" s="930"/>
      <c r="C113" s="898" t="s">
        <v>380</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186895</v>
      </c>
      <c r="AB113" s="913"/>
      <c r="AC113" s="913"/>
      <c r="AD113" s="913"/>
      <c r="AE113" s="914"/>
      <c r="AF113" s="915">
        <v>183006</v>
      </c>
      <c r="AG113" s="913"/>
      <c r="AH113" s="913"/>
      <c r="AI113" s="913"/>
      <c r="AJ113" s="914"/>
      <c r="AK113" s="915">
        <v>188037</v>
      </c>
      <c r="AL113" s="913"/>
      <c r="AM113" s="913"/>
      <c r="AN113" s="913"/>
      <c r="AO113" s="914"/>
      <c r="AP113" s="916">
        <v>7.1</v>
      </c>
      <c r="AQ113" s="917"/>
      <c r="AR113" s="917"/>
      <c r="AS113" s="917"/>
      <c r="AT113" s="918"/>
      <c r="AU113" s="883"/>
      <c r="AV113" s="884"/>
      <c r="AW113" s="884"/>
      <c r="AX113" s="884"/>
      <c r="AY113" s="884"/>
      <c r="AZ113" s="897" t="s">
        <v>381</v>
      </c>
      <c r="BA113" s="898"/>
      <c r="BB113" s="898"/>
      <c r="BC113" s="898"/>
      <c r="BD113" s="898"/>
      <c r="BE113" s="898"/>
      <c r="BF113" s="898"/>
      <c r="BG113" s="898"/>
      <c r="BH113" s="898"/>
      <c r="BI113" s="898"/>
      <c r="BJ113" s="898"/>
      <c r="BK113" s="898"/>
      <c r="BL113" s="898"/>
      <c r="BM113" s="898"/>
      <c r="BN113" s="898"/>
      <c r="BO113" s="898"/>
      <c r="BP113" s="899"/>
      <c r="BQ113" s="900">
        <v>149296</v>
      </c>
      <c r="BR113" s="901"/>
      <c r="BS113" s="901"/>
      <c r="BT113" s="901"/>
      <c r="BU113" s="901"/>
      <c r="BV113" s="901">
        <v>130517</v>
      </c>
      <c r="BW113" s="901"/>
      <c r="BX113" s="901"/>
      <c r="BY113" s="901"/>
      <c r="BZ113" s="901"/>
      <c r="CA113" s="901">
        <v>113698</v>
      </c>
      <c r="CB113" s="901"/>
      <c r="CC113" s="901"/>
      <c r="CD113" s="901"/>
      <c r="CE113" s="901"/>
      <c r="CF113" s="895">
        <v>4.3</v>
      </c>
      <c r="CG113" s="896"/>
      <c r="CH113" s="896"/>
      <c r="CI113" s="896"/>
      <c r="CJ113" s="896"/>
      <c r="CK113" s="923"/>
      <c r="CL113" s="924"/>
      <c r="CM113" s="897" t="s">
        <v>382</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62</v>
      </c>
      <c r="DH113" s="934"/>
      <c r="DI113" s="934"/>
      <c r="DJ113" s="934"/>
      <c r="DK113" s="935"/>
      <c r="DL113" s="936" t="s">
        <v>62</v>
      </c>
      <c r="DM113" s="934"/>
      <c r="DN113" s="934"/>
      <c r="DO113" s="934"/>
      <c r="DP113" s="935"/>
      <c r="DQ113" s="936" t="s">
        <v>62</v>
      </c>
      <c r="DR113" s="934"/>
      <c r="DS113" s="934"/>
      <c r="DT113" s="934"/>
      <c r="DU113" s="935"/>
      <c r="DV113" s="937" t="s">
        <v>62</v>
      </c>
      <c r="DW113" s="938"/>
      <c r="DX113" s="938"/>
      <c r="DY113" s="938"/>
      <c r="DZ113" s="939"/>
    </row>
    <row r="114" spans="1:130" s="89" customFormat="1" ht="26.25" customHeight="1" x14ac:dyDescent="0.15">
      <c r="A114" s="929"/>
      <c r="B114" s="930"/>
      <c r="C114" s="898" t="s">
        <v>383</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16873</v>
      </c>
      <c r="AB114" s="934"/>
      <c r="AC114" s="934"/>
      <c r="AD114" s="934"/>
      <c r="AE114" s="935"/>
      <c r="AF114" s="936">
        <v>18922</v>
      </c>
      <c r="AG114" s="934"/>
      <c r="AH114" s="934"/>
      <c r="AI114" s="934"/>
      <c r="AJ114" s="935"/>
      <c r="AK114" s="936">
        <v>20033</v>
      </c>
      <c r="AL114" s="934"/>
      <c r="AM114" s="934"/>
      <c r="AN114" s="934"/>
      <c r="AO114" s="935"/>
      <c r="AP114" s="937">
        <v>0.8</v>
      </c>
      <c r="AQ114" s="938"/>
      <c r="AR114" s="938"/>
      <c r="AS114" s="938"/>
      <c r="AT114" s="939"/>
      <c r="AU114" s="883"/>
      <c r="AV114" s="884"/>
      <c r="AW114" s="884"/>
      <c r="AX114" s="884"/>
      <c r="AY114" s="884"/>
      <c r="AZ114" s="897" t="s">
        <v>384</v>
      </c>
      <c r="BA114" s="898"/>
      <c r="BB114" s="898"/>
      <c r="BC114" s="898"/>
      <c r="BD114" s="898"/>
      <c r="BE114" s="898"/>
      <c r="BF114" s="898"/>
      <c r="BG114" s="898"/>
      <c r="BH114" s="898"/>
      <c r="BI114" s="898"/>
      <c r="BJ114" s="898"/>
      <c r="BK114" s="898"/>
      <c r="BL114" s="898"/>
      <c r="BM114" s="898"/>
      <c r="BN114" s="898"/>
      <c r="BO114" s="898"/>
      <c r="BP114" s="899"/>
      <c r="BQ114" s="900">
        <v>563900</v>
      </c>
      <c r="BR114" s="901"/>
      <c r="BS114" s="901"/>
      <c r="BT114" s="901"/>
      <c r="BU114" s="901"/>
      <c r="BV114" s="901">
        <v>579218</v>
      </c>
      <c r="BW114" s="901"/>
      <c r="BX114" s="901"/>
      <c r="BY114" s="901"/>
      <c r="BZ114" s="901"/>
      <c r="CA114" s="901">
        <v>571090</v>
      </c>
      <c r="CB114" s="901"/>
      <c r="CC114" s="901"/>
      <c r="CD114" s="901"/>
      <c r="CE114" s="901"/>
      <c r="CF114" s="895">
        <v>21.4</v>
      </c>
      <c r="CG114" s="896"/>
      <c r="CH114" s="896"/>
      <c r="CI114" s="896"/>
      <c r="CJ114" s="896"/>
      <c r="CK114" s="923"/>
      <c r="CL114" s="924"/>
      <c r="CM114" s="897" t="s">
        <v>385</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62</v>
      </c>
      <c r="DH114" s="934"/>
      <c r="DI114" s="934"/>
      <c r="DJ114" s="934"/>
      <c r="DK114" s="935"/>
      <c r="DL114" s="936" t="s">
        <v>62</v>
      </c>
      <c r="DM114" s="934"/>
      <c r="DN114" s="934"/>
      <c r="DO114" s="934"/>
      <c r="DP114" s="935"/>
      <c r="DQ114" s="936" t="s">
        <v>62</v>
      </c>
      <c r="DR114" s="934"/>
      <c r="DS114" s="934"/>
      <c r="DT114" s="934"/>
      <c r="DU114" s="935"/>
      <c r="DV114" s="937" t="s">
        <v>62</v>
      </c>
      <c r="DW114" s="938"/>
      <c r="DX114" s="938"/>
      <c r="DY114" s="938"/>
      <c r="DZ114" s="939"/>
    </row>
    <row r="115" spans="1:130" s="89" customFormat="1" ht="26.25" customHeight="1" x14ac:dyDescent="0.15">
      <c r="A115" s="929"/>
      <c r="B115" s="930"/>
      <c r="C115" s="898" t="s">
        <v>386</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t="s">
        <v>62</v>
      </c>
      <c r="AB115" s="913"/>
      <c r="AC115" s="913"/>
      <c r="AD115" s="913"/>
      <c r="AE115" s="914"/>
      <c r="AF115" s="915" t="s">
        <v>62</v>
      </c>
      <c r="AG115" s="913"/>
      <c r="AH115" s="913"/>
      <c r="AI115" s="913"/>
      <c r="AJ115" s="914"/>
      <c r="AK115" s="915" t="s">
        <v>62</v>
      </c>
      <c r="AL115" s="913"/>
      <c r="AM115" s="913"/>
      <c r="AN115" s="913"/>
      <c r="AO115" s="914"/>
      <c r="AP115" s="916" t="s">
        <v>62</v>
      </c>
      <c r="AQ115" s="917"/>
      <c r="AR115" s="917"/>
      <c r="AS115" s="917"/>
      <c r="AT115" s="918"/>
      <c r="AU115" s="883"/>
      <c r="AV115" s="884"/>
      <c r="AW115" s="884"/>
      <c r="AX115" s="884"/>
      <c r="AY115" s="884"/>
      <c r="AZ115" s="897" t="s">
        <v>387</v>
      </c>
      <c r="BA115" s="898"/>
      <c r="BB115" s="898"/>
      <c r="BC115" s="898"/>
      <c r="BD115" s="898"/>
      <c r="BE115" s="898"/>
      <c r="BF115" s="898"/>
      <c r="BG115" s="898"/>
      <c r="BH115" s="898"/>
      <c r="BI115" s="898"/>
      <c r="BJ115" s="898"/>
      <c r="BK115" s="898"/>
      <c r="BL115" s="898"/>
      <c r="BM115" s="898"/>
      <c r="BN115" s="898"/>
      <c r="BO115" s="898"/>
      <c r="BP115" s="899"/>
      <c r="BQ115" s="900" t="s">
        <v>62</v>
      </c>
      <c r="BR115" s="901"/>
      <c r="BS115" s="901"/>
      <c r="BT115" s="901"/>
      <c r="BU115" s="901"/>
      <c r="BV115" s="901" t="s">
        <v>62</v>
      </c>
      <c r="BW115" s="901"/>
      <c r="BX115" s="901"/>
      <c r="BY115" s="901"/>
      <c r="BZ115" s="901"/>
      <c r="CA115" s="901" t="s">
        <v>62</v>
      </c>
      <c r="CB115" s="901"/>
      <c r="CC115" s="901"/>
      <c r="CD115" s="901"/>
      <c r="CE115" s="901"/>
      <c r="CF115" s="895" t="s">
        <v>62</v>
      </c>
      <c r="CG115" s="896"/>
      <c r="CH115" s="896"/>
      <c r="CI115" s="896"/>
      <c r="CJ115" s="896"/>
      <c r="CK115" s="923"/>
      <c r="CL115" s="924"/>
      <c r="CM115" s="897" t="s">
        <v>388</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62</v>
      </c>
      <c r="DH115" s="934"/>
      <c r="DI115" s="934"/>
      <c r="DJ115" s="934"/>
      <c r="DK115" s="935"/>
      <c r="DL115" s="936" t="s">
        <v>62</v>
      </c>
      <c r="DM115" s="934"/>
      <c r="DN115" s="934"/>
      <c r="DO115" s="934"/>
      <c r="DP115" s="935"/>
      <c r="DQ115" s="936" t="s">
        <v>62</v>
      </c>
      <c r="DR115" s="934"/>
      <c r="DS115" s="934"/>
      <c r="DT115" s="934"/>
      <c r="DU115" s="935"/>
      <c r="DV115" s="937" t="s">
        <v>62</v>
      </c>
      <c r="DW115" s="938"/>
      <c r="DX115" s="938"/>
      <c r="DY115" s="938"/>
      <c r="DZ115" s="939"/>
    </row>
    <row r="116" spans="1:130" s="89" customFormat="1" ht="26.25" customHeight="1" x14ac:dyDescent="0.15">
      <c r="A116" s="931"/>
      <c r="B116" s="932"/>
      <c r="C116" s="940" t="s">
        <v>389</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v>123</v>
      </c>
      <c r="AB116" s="934"/>
      <c r="AC116" s="934"/>
      <c r="AD116" s="934"/>
      <c r="AE116" s="935"/>
      <c r="AF116" s="936">
        <v>1135</v>
      </c>
      <c r="AG116" s="934"/>
      <c r="AH116" s="934"/>
      <c r="AI116" s="934"/>
      <c r="AJ116" s="935"/>
      <c r="AK116" s="936">
        <v>251</v>
      </c>
      <c r="AL116" s="934"/>
      <c r="AM116" s="934"/>
      <c r="AN116" s="934"/>
      <c r="AO116" s="935"/>
      <c r="AP116" s="937">
        <v>0</v>
      </c>
      <c r="AQ116" s="938"/>
      <c r="AR116" s="938"/>
      <c r="AS116" s="938"/>
      <c r="AT116" s="939"/>
      <c r="AU116" s="883"/>
      <c r="AV116" s="884"/>
      <c r="AW116" s="884"/>
      <c r="AX116" s="884"/>
      <c r="AY116" s="884"/>
      <c r="AZ116" s="942" t="s">
        <v>390</v>
      </c>
      <c r="BA116" s="943"/>
      <c r="BB116" s="943"/>
      <c r="BC116" s="943"/>
      <c r="BD116" s="943"/>
      <c r="BE116" s="943"/>
      <c r="BF116" s="943"/>
      <c r="BG116" s="943"/>
      <c r="BH116" s="943"/>
      <c r="BI116" s="943"/>
      <c r="BJ116" s="943"/>
      <c r="BK116" s="943"/>
      <c r="BL116" s="943"/>
      <c r="BM116" s="943"/>
      <c r="BN116" s="943"/>
      <c r="BO116" s="943"/>
      <c r="BP116" s="944"/>
      <c r="BQ116" s="900" t="s">
        <v>62</v>
      </c>
      <c r="BR116" s="901"/>
      <c r="BS116" s="901"/>
      <c r="BT116" s="901"/>
      <c r="BU116" s="901"/>
      <c r="BV116" s="901" t="s">
        <v>62</v>
      </c>
      <c r="BW116" s="901"/>
      <c r="BX116" s="901"/>
      <c r="BY116" s="901"/>
      <c r="BZ116" s="901"/>
      <c r="CA116" s="901" t="s">
        <v>62</v>
      </c>
      <c r="CB116" s="901"/>
      <c r="CC116" s="901"/>
      <c r="CD116" s="901"/>
      <c r="CE116" s="901"/>
      <c r="CF116" s="895" t="s">
        <v>62</v>
      </c>
      <c r="CG116" s="896"/>
      <c r="CH116" s="896"/>
      <c r="CI116" s="896"/>
      <c r="CJ116" s="896"/>
      <c r="CK116" s="923"/>
      <c r="CL116" s="924"/>
      <c r="CM116" s="897" t="s">
        <v>391</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62</v>
      </c>
      <c r="DH116" s="934"/>
      <c r="DI116" s="934"/>
      <c r="DJ116" s="934"/>
      <c r="DK116" s="935"/>
      <c r="DL116" s="936" t="s">
        <v>62</v>
      </c>
      <c r="DM116" s="934"/>
      <c r="DN116" s="934"/>
      <c r="DO116" s="934"/>
      <c r="DP116" s="935"/>
      <c r="DQ116" s="936" t="s">
        <v>62</v>
      </c>
      <c r="DR116" s="934"/>
      <c r="DS116" s="934"/>
      <c r="DT116" s="934"/>
      <c r="DU116" s="935"/>
      <c r="DV116" s="937" t="s">
        <v>62</v>
      </c>
      <c r="DW116" s="938"/>
      <c r="DX116" s="938"/>
      <c r="DY116" s="938"/>
      <c r="DZ116" s="939"/>
    </row>
    <row r="117" spans="1:130" s="89" customFormat="1" ht="26.25" customHeight="1" x14ac:dyDescent="0.15">
      <c r="A117" s="887" t="s">
        <v>119</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392</v>
      </c>
      <c r="Z117" s="869"/>
      <c r="AA117" s="953">
        <v>736654</v>
      </c>
      <c r="AB117" s="954"/>
      <c r="AC117" s="954"/>
      <c r="AD117" s="954"/>
      <c r="AE117" s="955"/>
      <c r="AF117" s="956">
        <v>740715</v>
      </c>
      <c r="AG117" s="954"/>
      <c r="AH117" s="954"/>
      <c r="AI117" s="954"/>
      <c r="AJ117" s="955"/>
      <c r="AK117" s="956">
        <v>791093</v>
      </c>
      <c r="AL117" s="954"/>
      <c r="AM117" s="954"/>
      <c r="AN117" s="954"/>
      <c r="AO117" s="955"/>
      <c r="AP117" s="957"/>
      <c r="AQ117" s="958"/>
      <c r="AR117" s="958"/>
      <c r="AS117" s="958"/>
      <c r="AT117" s="959"/>
      <c r="AU117" s="883"/>
      <c r="AV117" s="884"/>
      <c r="AW117" s="884"/>
      <c r="AX117" s="884"/>
      <c r="AY117" s="884"/>
      <c r="AZ117" s="949" t="s">
        <v>393</v>
      </c>
      <c r="BA117" s="950"/>
      <c r="BB117" s="950"/>
      <c r="BC117" s="950"/>
      <c r="BD117" s="950"/>
      <c r="BE117" s="950"/>
      <c r="BF117" s="950"/>
      <c r="BG117" s="950"/>
      <c r="BH117" s="950"/>
      <c r="BI117" s="950"/>
      <c r="BJ117" s="950"/>
      <c r="BK117" s="950"/>
      <c r="BL117" s="950"/>
      <c r="BM117" s="950"/>
      <c r="BN117" s="950"/>
      <c r="BO117" s="950"/>
      <c r="BP117" s="951"/>
      <c r="BQ117" s="900" t="s">
        <v>62</v>
      </c>
      <c r="BR117" s="901"/>
      <c r="BS117" s="901"/>
      <c r="BT117" s="901"/>
      <c r="BU117" s="901"/>
      <c r="BV117" s="901" t="s">
        <v>62</v>
      </c>
      <c r="BW117" s="901"/>
      <c r="BX117" s="901"/>
      <c r="BY117" s="901"/>
      <c r="BZ117" s="901"/>
      <c r="CA117" s="901" t="s">
        <v>62</v>
      </c>
      <c r="CB117" s="901"/>
      <c r="CC117" s="901"/>
      <c r="CD117" s="901"/>
      <c r="CE117" s="901"/>
      <c r="CF117" s="895" t="s">
        <v>62</v>
      </c>
      <c r="CG117" s="896"/>
      <c r="CH117" s="896"/>
      <c r="CI117" s="896"/>
      <c r="CJ117" s="896"/>
      <c r="CK117" s="923"/>
      <c r="CL117" s="924"/>
      <c r="CM117" s="897" t="s">
        <v>394</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62</v>
      </c>
      <c r="DH117" s="934"/>
      <c r="DI117" s="934"/>
      <c r="DJ117" s="934"/>
      <c r="DK117" s="935"/>
      <c r="DL117" s="936" t="s">
        <v>62</v>
      </c>
      <c r="DM117" s="934"/>
      <c r="DN117" s="934"/>
      <c r="DO117" s="934"/>
      <c r="DP117" s="935"/>
      <c r="DQ117" s="936" t="s">
        <v>62</v>
      </c>
      <c r="DR117" s="934"/>
      <c r="DS117" s="934"/>
      <c r="DT117" s="934"/>
      <c r="DU117" s="935"/>
      <c r="DV117" s="937" t="s">
        <v>62</v>
      </c>
      <c r="DW117" s="938"/>
      <c r="DX117" s="938"/>
      <c r="DY117" s="938"/>
      <c r="DZ117" s="939"/>
    </row>
    <row r="118" spans="1:130" s="89" customFormat="1" ht="26.25" customHeight="1" x14ac:dyDescent="0.15">
      <c r="A118" s="887" t="s">
        <v>367</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364</v>
      </c>
      <c r="AB118" s="868"/>
      <c r="AC118" s="868"/>
      <c r="AD118" s="868"/>
      <c r="AE118" s="869"/>
      <c r="AF118" s="867" t="s">
        <v>365</v>
      </c>
      <c r="AG118" s="868"/>
      <c r="AH118" s="868"/>
      <c r="AI118" s="868"/>
      <c r="AJ118" s="869"/>
      <c r="AK118" s="867" t="s">
        <v>238</v>
      </c>
      <c r="AL118" s="868"/>
      <c r="AM118" s="868"/>
      <c r="AN118" s="868"/>
      <c r="AO118" s="869"/>
      <c r="AP118" s="945" t="s">
        <v>366</v>
      </c>
      <c r="AQ118" s="946"/>
      <c r="AR118" s="946"/>
      <c r="AS118" s="946"/>
      <c r="AT118" s="947"/>
      <c r="AU118" s="883"/>
      <c r="AV118" s="884"/>
      <c r="AW118" s="884"/>
      <c r="AX118" s="884"/>
      <c r="AY118" s="884"/>
      <c r="AZ118" s="948" t="s">
        <v>395</v>
      </c>
      <c r="BA118" s="940"/>
      <c r="BB118" s="940"/>
      <c r="BC118" s="940"/>
      <c r="BD118" s="940"/>
      <c r="BE118" s="940"/>
      <c r="BF118" s="940"/>
      <c r="BG118" s="940"/>
      <c r="BH118" s="940"/>
      <c r="BI118" s="940"/>
      <c r="BJ118" s="940"/>
      <c r="BK118" s="940"/>
      <c r="BL118" s="940"/>
      <c r="BM118" s="940"/>
      <c r="BN118" s="940"/>
      <c r="BO118" s="940"/>
      <c r="BP118" s="941"/>
      <c r="BQ118" s="974" t="s">
        <v>62</v>
      </c>
      <c r="BR118" s="975"/>
      <c r="BS118" s="975"/>
      <c r="BT118" s="975"/>
      <c r="BU118" s="975"/>
      <c r="BV118" s="975" t="s">
        <v>62</v>
      </c>
      <c r="BW118" s="975"/>
      <c r="BX118" s="975"/>
      <c r="BY118" s="975"/>
      <c r="BZ118" s="975"/>
      <c r="CA118" s="975" t="s">
        <v>62</v>
      </c>
      <c r="CB118" s="975"/>
      <c r="CC118" s="975"/>
      <c r="CD118" s="975"/>
      <c r="CE118" s="975"/>
      <c r="CF118" s="895" t="s">
        <v>62</v>
      </c>
      <c r="CG118" s="896"/>
      <c r="CH118" s="896"/>
      <c r="CI118" s="896"/>
      <c r="CJ118" s="896"/>
      <c r="CK118" s="923"/>
      <c r="CL118" s="924"/>
      <c r="CM118" s="897" t="s">
        <v>396</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62</v>
      </c>
      <c r="DH118" s="934"/>
      <c r="DI118" s="934"/>
      <c r="DJ118" s="934"/>
      <c r="DK118" s="935"/>
      <c r="DL118" s="936" t="s">
        <v>62</v>
      </c>
      <c r="DM118" s="934"/>
      <c r="DN118" s="934"/>
      <c r="DO118" s="934"/>
      <c r="DP118" s="935"/>
      <c r="DQ118" s="936" t="s">
        <v>62</v>
      </c>
      <c r="DR118" s="934"/>
      <c r="DS118" s="934"/>
      <c r="DT118" s="934"/>
      <c r="DU118" s="935"/>
      <c r="DV118" s="937" t="s">
        <v>62</v>
      </c>
      <c r="DW118" s="938"/>
      <c r="DX118" s="938"/>
      <c r="DY118" s="938"/>
      <c r="DZ118" s="939"/>
    </row>
    <row r="119" spans="1:130" s="89" customFormat="1" ht="26.25" customHeight="1" x14ac:dyDescent="0.15">
      <c r="A119" s="1037" t="s">
        <v>371</v>
      </c>
      <c r="B119" s="922"/>
      <c r="C119" s="904" t="s">
        <v>372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62</v>
      </c>
      <c r="AB119" s="875"/>
      <c r="AC119" s="875"/>
      <c r="AD119" s="875"/>
      <c r="AE119" s="876"/>
      <c r="AF119" s="877" t="s">
        <v>62</v>
      </c>
      <c r="AG119" s="875"/>
      <c r="AH119" s="875"/>
      <c r="AI119" s="875"/>
      <c r="AJ119" s="876"/>
      <c r="AK119" s="877" t="s">
        <v>62</v>
      </c>
      <c r="AL119" s="875"/>
      <c r="AM119" s="875"/>
      <c r="AN119" s="875"/>
      <c r="AO119" s="876"/>
      <c r="AP119" s="878" t="s">
        <v>62</v>
      </c>
      <c r="AQ119" s="879"/>
      <c r="AR119" s="879"/>
      <c r="AS119" s="879"/>
      <c r="AT119" s="880"/>
      <c r="AU119" s="885"/>
      <c r="AV119" s="886"/>
      <c r="AW119" s="886"/>
      <c r="AX119" s="886"/>
      <c r="AY119" s="886"/>
      <c r="AZ119" s="112" t="s">
        <v>119</v>
      </c>
      <c r="BA119" s="112"/>
      <c r="BB119" s="112"/>
      <c r="BC119" s="112"/>
      <c r="BD119" s="112"/>
      <c r="BE119" s="112"/>
      <c r="BF119" s="112"/>
      <c r="BG119" s="112"/>
      <c r="BH119" s="112"/>
      <c r="BI119" s="112"/>
      <c r="BJ119" s="112"/>
      <c r="BK119" s="112"/>
      <c r="BL119" s="112"/>
      <c r="BM119" s="112"/>
      <c r="BN119" s="112"/>
      <c r="BO119" s="952" t="s">
        <v>397</v>
      </c>
      <c r="BP119" s="980"/>
      <c r="BQ119" s="974">
        <v>7248152</v>
      </c>
      <c r="BR119" s="975"/>
      <c r="BS119" s="975"/>
      <c r="BT119" s="975"/>
      <c r="BU119" s="975"/>
      <c r="BV119" s="975">
        <v>7879677</v>
      </c>
      <c r="BW119" s="975"/>
      <c r="BX119" s="975"/>
      <c r="BY119" s="975"/>
      <c r="BZ119" s="975"/>
      <c r="CA119" s="975">
        <v>8431258</v>
      </c>
      <c r="CB119" s="975"/>
      <c r="CC119" s="975"/>
      <c r="CD119" s="975"/>
      <c r="CE119" s="975"/>
      <c r="CF119" s="976"/>
      <c r="CG119" s="977"/>
      <c r="CH119" s="977"/>
      <c r="CI119" s="977"/>
      <c r="CJ119" s="978"/>
      <c r="CK119" s="925"/>
      <c r="CL119" s="926"/>
      <c r="CM119" s="948" t="s">
        <v>398</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62</v>
      </c>
      <c r="DH119" s="961"/>
      <c r="DI119" s="961"/>
      <c r="DJ119" s="961"/>
      <c r="DK119" s="962"/>
      <c r="DL119" s="960" t="s">
        <v>62</v>
      </c>
      <c r="DM119" s="961"/>
      <c r="DN119" s="961"/>
      <c r="DO119" s="961"/>
      <c r="DP119" s="962"/>
      <c r="DQ119" s="960" t="s">
        <v>62</v>
      </c>
      <c r="DR119" s="961"/>
      <c r="DS119" s="961"/>
      <c r="DT119" s="961"/>
      <c r="DU119" s="962"/>
      <c r="DV119" s="963" t="s">
        <v>62</v>
      </c>
      <c r="DW119" s="964"/>
      <c r="DX119" s="964"/>
      <c r="DY119" s="964"/>
      <c r="DZ119" s="965"/>
    </row>
    <row r="120" spans="1:130" s="89" customFormat="1" ht="26.25" customHeight="1" x14ac:dyDescent="0.15">
      <c r="A120" s="1038"/>
      <c r="B120" s="924"/>
      <c r="C120" s="897" t="s">
        <v>375</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62</v>
      </c>
      <c r="AB120" s="934"/>
      <c r="AC120" s="934"/>
      <c r="AD120" s="934"/>
      <c r="AE120" s="935"/>
      <c r="AF120" s="936" t="s">
        <v>62</v>
      </c>
      <c r="AG120" s="934"/>
      <c r="AH120" s="934"/>
      <c r="AI120" s="934"/>
      <c r="AJ120" s="935"/>
      <c r="AK120" s="936" t="s">
        <v>62</v>
      </c>
      <c r="AL120" s="934"/>
      <c r="AM120" s="934"/>
      <c r="AN120" s="934"/>
      <c r="AO120" s="935"/>
      <c r="AP120" s="937" t="s">
        <v>62</v>
      </c>
      <c r="AQ120" s="938"/>
      <c r="AR120" s="938"/>
      <c r="AS120" s="938"/>
      <c r="AT120" s="939"/>
      <c r="AU120" s="966" t="s">
        <v>399</v>
      </c>
      <c r="AV120" s="967"/>
      <c r="AW120" s="967"/>
      <c r="AX120" s="967"/>
      <c r="AY120" s="968"/>
      <c r="AZ120" s="904" t="s">
        <v>400</v>
      </c>
      <c r="BA120" s="872"/>
      <c r="BB120" s="872"/>
      <c r="BC120" s="872"/>
      <c r="BD120" s="872"/>
      <c r="BE120" s="872"/>
      <c r="BF120" s="872"/>
      <c r="BG120" s="872"/>
      <c r="BH120" s="872"/>
      <c r="BI120" s="872"/>
      <c r="BJ120" s="872"/>
      <c r="BK120" s="872"/>
      <c r="BL120" s="872"/>
      <c r="BM120" s="872"/>
      <c r="BN120" s="872"/>
      <c r="BO120" s="872"/>
      <c r="BP120" s="873"/>
      <c r="BQ120" s="905">
        <v>2886805</v>
      </c>
      <c r="BR120" s="906"/>
      <c r="BS120" s="906"/>
      <c r="BT120" s="906"/>
      <c r="BU120" s="906"/>
      <c r="BV120" s="906">
        <v>3255315</v>
      </c>
      <c r="BW120" s="906"/>
      <c r="BX120" s="906"/>
      <c r="BY120" s="906"/>
      <c r="BZ120" s="906"/>
      <c r="CA120" s="906">
        <v>3755220</v>
      </c>
      <c r="CB120" s="906"/>
      <c r="CC120" s="906"/>
      <c r="CD120" s="906"/>
      <c r="CE120" s="906"/>
      <c r="CF120" s="919">
        <v>141</v>
      </c>
      <c r="CG120" s="920"/>
      <c r="CH120" s="920"/>
      <c r="CI120" s="920"/>
      <c r="CJ120" s="920"/>
      <c r="CK120" s="981" t="s">
        <v>401</v>
      </c>
      <c r="CL120" s="982"/>
      <c r="CM120" s="982"/>
      <c r="CN120" s="982"/>
      <c r="CO120" s="983"/>
      <c r="CP120" s="989" t="s">
        <v>341</v>
      </c>
      <c r="CQ120" s="990"/>
      <c r="CR120" s="990"/>
      <c r="CS120" s="990"/>
      <c r="CT120" s="990"/>
      <c r="CU120" s="990"/>
      <c r="CV120" s="990"/>
      <c r="CW120" s="990"/>
      <c r="CX120" s="990"/>
      <c r="CY120" s="990"/>
      <c r="CZ120" s="990"/>
      <c r="DA120" s="990"/>
      <c r="DB120" s="990"/>
      <c r="DC120" s="990"/>
      <c r="DD120" s="990"/>
      <c r="DE120" s="990"/>
      <c r="DF120" s="991"/>
      <c r="DG120" s="905">
        <v>724749</v>
      </c>
      <c r="DH120" s="906"/>
      <c r="DI120" s="906"/>
      <c r="DJ120" s="906"/>
      <c r="DK120" s="906"/>
      <c r="DL120" s="906">
        <v>692282</v>
      </c>
      <c r="DM120" s="906"/>
      <c r="DN120" s="906"/>
      <c r="DO120" s="906"/>
      <c r="DP120" s="906"/>
      <c r="DQ120" s="906">
        <v>655794</v>
      </c>
      <c r="DR120" s="906"/>
      <c r="DS120" s="906"/>
      <c r="DT120" s="906"/>
      <c r="DU120" s="906"/>
      <c r="DV120" s="907">
        <v>24.6</v>
      </c>
      <c r="DW120" s="907"/>
      <c r="DX120" s="907"/>
      <c r="DY120" s="907"/>
      <c r="DZ120" s="908"/>
    </row>
    <row r="121" spans="1:130" s="89" customFormat="1" ht="26.25" customHeight="1" x14ac:dyDescent="0.15">
      <c r="A121" s="1038"/>
      <c r="B121" s="924"/>
      <c r="C121" s="949" t="s">
        <v>402</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62</v>
      </c>
      <c r="AB121" s="934"/>
      <c r="AC121" s="934"/>
      <c r="AD121" s="934"/>
      <c r="AE121" s="935"/>
      <c r="AF121" s="936" t="s">
        <v>62</v>
      </c>
      <c r="AG121" s="934"/>
      <c r="AH121" s="934"/>
      <c r="AI121" s="934"/>
      <c r="AJ121" s="935"/>
      <c r="AK121" s="936" t="s">
        <v>62</v>
      </c>
      <c r="AL121" s="934"/>
      <c r="AM121" s="934"/>
      <c r="AN121" s="934"/>
      <c r="AO121" s="935"/>
      <c r="AP121" s="937" t="s">
        <v>62</v>
      </c>
      <c r="AQ121" s="938"/>
      <c r="AR121" s="938"/>
      <c r="AS121" s="938"/>
      <c r="AT121" s="939"/>
      <c r="AU121" s="969"/>
      <c r="AV121" s="970"/>
      <c r="AW121" s="970"/>
      <c r="AX121" s="970"/>
      <c r="AY121" s="971"/>
      <c r="AZ121" s="897" t="s">
        <v>403</v>
      </c>
      <c r="BA121" s="898"/>
      <c r="BB121" s="898"/>
      <c r="BC121" s="898"/>
      <c r="BD121" s="898"/>
      <c r="BE121" s="898"/>
      <c r="BF121" s="898"/>
      <c r="BG121" s="898"/>
      <c r="BH121" s="898"/>
      <c r="BI121" s="898"/>
      <c r="BJ121" s="898"/>
      <c r="BK121" s="898"/>
      <c r="BL121" s="898"/>
      <c r="BM121" s="898"/>
      <c r="BN121" s="898"/>
      <c r="BO121" s="898"/>
      <c r="BP121" s="899"/>
      <c r="BQ121" s="900">
        <v>55485</v>
      </c>
      <c r="BR121" s="901"/>
      <c r="BS121" s="901"/>
      <c r="BT121" s="901"/>
      <c r="BU121" s="901"/>
      <c r="BV121" s="901">
        <v>55485</v>
      </c>
      <c r="BW121" s="901"/>
      <c r="BX121" s="901"/>
      <c r="BY121" s="901"/>
      <c r="BZ121" s="901"/>
      <c r="CA121" s="901">
        <v>55485</v>
      </c>
      <c r="CB121" s="901"/>
      <c r="CC121" s="901"/>
      <c r="CD121" s="901"/>
      <c r="CE121" s="901"/>
      <c r="CF121" s="895">
        <v>2.1</v>
      </c>
      <c r="CG121" s="896"/>
      <c r="CH121" s="896"/>
      <c r="CI121" s="896"/>
      <c r="CJ121" s="896"/>
      <c r="CK121" s="984"/>
      <c r="CL121" s="985"/>
      <c r="CM121" s="985"/>
      <c r="CN121" s="985"/>
      <c r="CO121" s="986"/>
      <c r="CP121" s="994" t="s">
        <v>337</v>
      </c>
      <c r="CQ121" s="995"/>
      <c r="CR121" s="995"/>
      <c r="CS121" s="995"/>
      <c r="CT121" s="995"/>
      <c r="CU121" s="995"/>
      <c r="CV121" s="995"/>
      <c r="CW121" s="995"/>
      <c r="CX121" s="995"/>
      <c r="CY121" s="995"/>
      <c r="CZ121" s="995"/>
      <c r="DA121" s="995"/>
      <c r="DB121" s="995"/>
      <c r="DC121" s="995"/>
      <c r="DD121" s="995"/>
      <c r="DE121" s="995"/>
      <c r="DF121" s="996"/>
      <c r="DG121" s="900" t="s">
        <v>62</v>
      </c>
      <c r="DH121" s="901"/>
      <c r="DI121" s="901"/>
      <c r="DJ121" s="901"/>
      <c r="DK121" s="901"/>
      <c r="DL121" s="901" t="s">
        <v>62</v>
      </c>
      <c r="DM121" s="901"/>
      <c r="DN121" s="901"/>
      <c r="DO121" s="901"/>
      <c r="DP121" s="901"/>
      <c r="DQ121" s="901">
        <v>330120</v>
      </c>
      <c r="DR121" s="901"/>
      <c r="DS121" s="901"/>
      <c r="DT121" s="901"/>
      <c r="DU121" s="901"/>
      <c r="DV121" s="902">
        <v>12.4</v>
      </c>
      <c r="DW121" s="902"/>
      <c r="DX121" s="902"/>
      <c r="DY121" s="902"/>
      <c r="DZ121" s="903"/>
    </row>
    <row r="122" spans="1:130" s="89" customFormat="1" ht="26.25" customHeight="1" x14ac:dyDescent="0.15">
      <c r="A122" s="1038"/>
      <c r="B122" s="924"/>
      <c r="C122" s="897" t="s">
        <v>385</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62</v>
      </c>
      <c r="AB122" s="934"/>
      <c r="AC122" s="934"/>
      <c r="AD122" s="934"/>
      <c r="AE122" s="935"/>
      <c r="AF122" s="936" t="s">
        <v>62</v>
      </c>
      <c r="AG122" s="934"/>
      <c r="AH122" s="934"/>
      <c r="AI122" s="934"/>
      <c r="AJ122" s="935"/>
      <c r="AK122" s="936" t="s">
        <v>62</v>
      </c>
      <c r="AL122" s="934"/>
      <c r="AM122" s="934"/>
      <c r="AN122" s="934"/>
      <c r="AO122" s="935"/>
      <c r="AP122" s="937" t="s">
        <v>62</v>
      </c>
      <c r="AQ122" s="938"/>
      <c r="AR122" s="938"/>
      <c r="AS122" s="938"/>
      <c r="AT122" s="939"/>
      <c r="AU122" s="969"/>
      <c r="AV122" s="970"/>
      <c r="AW122" s="970"/>
      <c r="AX122" s="970"/>
      <c r="AY122" s="971"/>
      <c r="AZ122" s="948" t="s">
        <v>404</v>
      </c>
      <c r="BA122" s="940"/>
      <c r="BB122" s="940"/>
      <c r="BC122" s="940"/>
      <c r="BD122" s="940"/>
      <c r="BE122" s="940"/>
      <c r="BF122" s="940"/>
      <c r="BG122" s="940"/>
      <c r="BH122" s="940"/>
      <c r="BI122" s="940"/>
      <c r="BJ122" s="940"/>
      <c r="BK122" s="940"/>
      <c r="BL122" s="940"/>
      <c r="BM122" s="940"/>
      <c r="BN122" s="940"/>
      <c r="BO122" s="940"/>
      <c r="BP122" s="941"/>
      <c r="BQ122" s="974">
        <v>5573462</v>
      </c>
      <c r="BR122" s="975"/>
      <c r="BS122" s="975"/>
      <c r="BT122" s="975"/>
      <c r="BU122" s="975"/>
      <c r="BV122" s="975">
        <v>6005682</v>
      </c>
      <c r="BW122" s="975"/>
      <c r="BX122" s="975"/>
      <c r="BY122" s="975"/>
      <c r="BZ122" s="975"/>
      <c r="CA122" s="975">
        <v>6266696</v>
      </c>
      <c r="CB122" s="975"/>
      <c r="CC122" s="975"/>
      <c r="CD122" s="975"/>
      <c r="CE122" s="975"/>
      <c r="CF122" s="992">
        <v>235.3</v>
      </c>
      <c r="CG122" s="993"/>
      <c r="CH122" s="993"/>
      <c r="CI122" s="993"/>
      <c r="CJ122" s="993"/>
      <c r="CK122" s="984"/>
      <c r="CL122" s="985"/>
      <c r="CM122" s="985"/>
      <c r="CN122" s="985"/>
      <c r="CO122" s="986"/>
      <c r="CP122" s="994" t="s">
        <v>342</v>
      </c>
      <c r="CQ122" s="995"/>
      <c r="CR122" s="995"/>
      <c r="CS122" s="995"/>
      <c r="CT122" s="995"/>
      <c r="CU122" s="995"/>
      <c r="CV122" s="995"/>
      <c r="CW122" s="995"/>
      <c r="CX122" s="995"/>
      <c r="CY122" s="995"/>
      <c r="CZ122" s="995"/>
      <c r="DA122" s="995"/>
      <c r="DB122" s="995"/>
      <c r="DC122" s="995"/>
      <c r="DD122" s="995"/>
      <c r="DE122" s="995"/>
      <c r="DF122" s="996"/>
      <c r="DG122" s="900">
        <v>431975</v>
      </c>
      <c r="DH122" s="901"/>
      <c r="DI122" s="901"/>
      <c r="DJ122" s="901"/>
      <c r="DK122" s="901"/>
      <c r="DL122" s="901">
        <v>357990</v>
      </c>
      <c r="DM122" s="901"/>
      <c r="DN122" s="901"/>
      <c r="DO122" s="901"/>
      <c r="DP122" s="901"/>
      <c r="DQ122" s="901">
        <v>298930</v>
      </c>
      <c r="DR122" s="901"/>
      <c r="DS122" s="901"/>
      <c r="DT122" s="901"/>
      <c r="DU122" s="901"/>
      <c r="DV122" s="902">
        <v>11.2</v>
      </c>
      <c r="DW122" s="902"/>
      <c r="DX122" s="902"/>
      <c r="DY122" s="902"/>
      <c r="DZ122" s="903"/>
    </row>
    <row r="123" spans="1:130" s="89" customFormat="1" ht="26.25" customHeight="1" x14ac:dyDescent="0.15">
      <c r="A123" s="1038"/>
      <c r="B123" s="924"/>
      <c r="C123" s="897" t="s">
        <v>391</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62</v>
      </c>
      <c r="AB123" s="934"/>
      <c r="AC123" s="934"/>
      <c r="AD123" s="934"/>
      <c r="AE123" s="935"/>
      <c r="AF123" s="936" t="s">
        <v>62</v>
      </c>
      <c r="AG123" s="934"/>
      <c r="AH123" s="934"/>
      <c r="AI123" s="934"/>
      <c r="AJ123" s="935"/>
      <c r="AK123" s="936" t="s">
        <v>62</v>
      </c>
      <c r="AL123" s="934"/>
      <c r="AM123" s="934"/>
      <c r="AN123" s="934"/>
      <c r="AO123" s="935"/>
      <c r="AP123" s="937" t="s">
        <v>62</v>
      </c>
      <c r="AQ123" s="938"/>
      <c r="AR123" s="938"/>
      <c r="AS123" s="938"/>
      <c r="AT123" s="939"/>
      <c r="AU123" s="972"/>
      <c r="AV123" s="973"/>
      <c r="AW123" s="973"/>
      <c r="AX123" s="973"/>
      <c r="AY123" s="973"/>
      <c r="AZ123" s="112" t="s">
        <v>119</v>
      </c>
      <c r="BA123" s="112"/>
      <c r="BB123" s="112"/>
      <c r="BC123" s="112"/>
      <c r="BD123" s="112"/>
      <c r="BE123" s="112"/>
      <c r="BF123" s="112"/>
      <c r="BG123" s="112"/>
      <c r="BH123" s="112"/>
      <c r="BI123" s="112"/>
      <c r="BJ123" s="112"/>
      <c r="BK123" s="112"/>
      <c r="BL123" s="112"/>
      <c r="BM123" s="112"/>
      <c r="BN123" s="112"/>
      <c r="BO123" s="952" t="s">
        <v>405</v>
      </c>
      <c r="BP123" s="980"/>
      <c r="BQ123" s="1010">
        <v>8515752</v>
      </c>
      <c r="BR123" s="1011"/>
      <c r="BS123" s="1011"/>
      <c r="BT123" s="1011"/>
      <c r="BU123" s="1011"/>
      <c r="BV123" s="1011">
        <v>9316482</v>
      </c>
      <c r="BW123" s="1011"/>
      <c r="BX123" s="1011"/>
      <c r="BY123" s="1011"/>
      <c r="BZ123" s="1011"/>
      <c r="CA123" s="1011">
        <v>10077401</v>
      </c>
      <c r="CB123" s="1011"/>
      <c r="CC123" s="1011"/>
      <c r="CD123" s="1011"/>
      <c r="CE123" s="1011"/>
      <c r="CF123" s="976"/>
      <c r="CG123" s="977"/>
      <c r="CH123" s="977"/>
      <c r="CI123" s="977"/>
      <c r="CJ123" s="978"/>
      <c r="CK123" s="984"/>
      <c r="CL123" s="985"/>
      <c r="CM123" s="985"/>
      <c r="CN123" s="985"/>
      <c r="CO123" s="986"/>
      <c r="CP123" s="994" t="s">
        <v>406</v>
      </c>
      <c r="CQ123" s="995"/>
      <c r="CR123" s="995"/>
      <c r="CS123" s="995"/>
      <c r="CT123" s="995"/>
      <c r="CU123" s="995"/>
      <c r="CV123" s="995"/>
      <c r="CW123" s="995"/>
      <c r="CX123" s="995"/>
      <c r="CY123" s="995"/>
      <c r="CZ123" s="995"/>
      <c r="DA123" s="995"/>
      <c r="DB123" s="995"/>
      <c r="DC123" s="995"/>
      <c r="DD123" s="995"/>
      <c r="DE123" s="995"/>
      <c r="DF123" s="996"/>
      <c r="DG123" s="933" t="s">
        <v>62</v>
      </c>
      <c r="DH123" s="934"/>
      <c r="DI123" s="934"/>
      <c r="DJ123" s="934"/>
      <c r="DK123" s="935"/>
      <c r="DL123" s="936" t="s">
        <v>62</v>
      </c>
      <c r="DM123" s="934"/>
      <c r="DN123" s="934"/>
      <c r="DO123" s="934"/>
      <c r="DP123" s="935"/>
      <c r="DQ123" s="936" t="s">
        <v>62</v>
      </c>
      <c r="DR123" s="934"/>
      <c r="DS123" s="934"/>
      <c r="DT123" s="934"/>
      <c r="DU123" s="935"/>
      <c r="DV123" s="937" t="s">
        <v>62</v>
      </c>
      <c r="DW123" s="938"/>
      <c r="DX123" s="938"/>
      <c r="DY123" s="938"/>
      <c r="DZ123" s="939"/>
    </row>
    <row r="124" spans="1:130" s="89" customFormat="1" ht="26.25" customHeight="1" thickBot="1" x14ac:dyDescent="0.2">
      <c r="A124" s="1038"/>
      <c r="B124" s="924"/>
      <c r="C124" s="897" t="s">
        <v>394</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62</v>
      </c>
      <c r="AB124" s="934"/>
      <c r="AC124" s="934"/>
      <c r="AD124" s="934"/>
      <c r="AE124" s="935"/>
      <c r="AF124" s="936" t="s">
        <v>62</v>
      </c>
      <c r="AG124" s="934"/>
      <c r="AH124" s="934"/>
      <c r="AI124" s="934"/>
      <c r="AJ124" s="935"/>
      <c r="AK124" s="936" t="s">
        <v>62</v>
      </c>
      <c r="AL124" s="934"/>
      <c r="AM124" s="934"/>
      <c r="AN124" s="934"/>
      <c r="AO124" s="935"/>
      <c r="AP124" s="937" t="s">
        <v>62</v>
      </c>
      <c r="AQ124" s="938"/>
      <c r="AR124" s="938"/>
      <c r="AS124" s="938"/>
      <c r="AT124" s="939"/>
      <c r="AU124" s="1006" t="s">
        <v>407</v>
      </c>
      <c r="AV124" s="1007"/>
      <c r="AW124" s="1007"/>
      <c r="AX124" s="1007"/>
      <c r="AY124" s="1007"/>
      <c r="AZ124" s="1007"/>
      <c r="BA124" s="1007"/>
      <c r="BB124" s="1007"/>
      <c r="BC124" s="1007"/>
      <c r="BD124" s="1007"/>
      <c r="BE124" s="1007"/>
      <c r="BF124" s="1007"/>
      <c r="BG124" s="1007"/>
      <c r="BH124" s="1007"/>
      <c r="BI124" s="1007"/>
      <c r="BJ124" s="1007"/>
      <c r="BK124" s="1007"/>
      <c r="BL124" s="1007"/>
      <c r="BM124" s="1007"/>
      <c r="BN124" s="1007"/>
      <c r="BO124" s="1007"/>
      <c r="BP124" s="1008"/>
      <c r="BQ124" s="1009" t="s">
        <v>62</v>
      </c>
      <c r="BR124" s="1002"/>
      <c r="BS124" s="1002"/>
      <c r="BT124" s="1002"/>
      <c r="BU124" s="1002"/>
      <c r="BV124" s="1002" t="s">
        <v>62</v>
      </c>
      <c r="BW124" s="1002"/>
      <c r="BX124" s="1002"/>
      <c r="BY124" s="1002"/>
      <c r="BZ124" s="1002"/>
      <c r="CA124" s="1002" t="s">
        <v>62</v>
      </c>
      <c r="CB124" s="1002"/>
      <c r="CC124" s="1002"/>
      <c r="CD124" s="1002"/>
      <c r="CE124" s="1002"/>
      <c r="CF124" s="1003"/>
      <c r="CG124" s="1004"/>
      <c r="CH124" s="1004"/>
      <c r="CI124" s="1004"/>
      <c r="CJ124" s="1005"/>
      <c r="CK124" s="987"/>
      <c r="CL124" s="987"/>
      <c r="CM124" s="987"/>
      <c r="CN124" s="987"/>
      <c r="CO124" s="988"/>
      <c r="CP124" s="994" t="s">
        <v>408</v>
      </c>
      <c r="CQ124" s="995"/>
      <c r="CR124" s="995"/>
      <c r="CS124" s="995"/>
      <c r="CT124" s="995"/>
      <c r="CU124" s="995"/>
      <c r="CV124" s="995"/>
      <c r="CW124" s="995"/>
      <c r="CX124" s="995"/>
      <c r="CY124" s="995"/>
      <c r="CZ124" s="995"/>
      <c r="DA124" s="995"/>
      <c r="DB124" s="995"/>
      <c r="DC124" s="995"/>
      <c r="DD124" s="995"/>
      <c r="DE124" s="995"/>
      <c r="DF124" s="996"/>
      <c r="DG124" s="979">
        <v>80209</v>
      </c>
      <c r="DH124" s="961"/>
      <c r="DI124" s="961"/>
      <c r="DJ124" s="961"/>
      <c r="DK124" s="962"/>
      <c r="DL124" s="960">
        <v>88083</v>
      </c>
      <c r="DM124" s="961"/>
      <c r="DN124" s="961"/>
      <c r="DO124" s="961"/>
      <c r="DP124" s="962"/>
      <c r="DQ124" s="960" t="s">
        <v>62</v>
      </c>
      <c r="DR124" s="961"/>
      <c r="DS124" s="961"/>
      <c r="DT124" s="961"/>
      <c r="DU124" s="962"/>
      <c r="DV124" s="963" t="s">
        <v>62</v>
      </c>
      <c r="DW124" s="964"/>
      <c r="DX124" s="964"/>
      <c r="DY124" s="964"/>
      <c r="DZ124" s="965"/>
    </row>
    <row r="125" spans="1:130" s="89" customFormat="1" ht="26.25" customHeight="1" x14ac:dyDescent="0.15">
      <c r="A125" s="1038"/>
      <c r="B125" s="924"/>
      <c r="C125" s="897" t="s">
        <v>396</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62</v>
      </c>
      <c r="AB125" s="934"/>
      <c r="AC125" s="934"/>
      <c r="AD125" s="934"/>
      <c r="AE125" s="935"/>
      <c r="AF125" s="936" t="s">
        <v>62</v>
      </c>
      <c r="AG125" s="934"/>
      <c r="AH125" s="934"/>
      <c r="AI125" s="934"/>
      <c r="AJ125" s="935"/>
      <c r="AK125" s="936" t="s">
        <v>62</v>
      </c>
      <c r="AL125" s="934"/>
      <c r="AM125" s="934"/>
      <c r="AN125" s="934"/>
      <c r="AO125" s="935"/>
      <c r="AP125" s="937" t="s">
        <v>62</v>
      </c>
      <c r="AQ125" s="938"/>
      <c r="AR125" s="938"/>
      <c r="AS125" s="938"/>
      <c r="AT125" s="939"/>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409</v>
      </c>
      <c r="CL125" s="982"/>
      <c r="CM125" s="982"/>
      <c r="CN125" s="982"/>
      <c r="CO125" s="983"/>
      <c r="CP125" s="904" t="s">
        <v>410</v>
      </c>
      <c r="CQ125" s="872"/>
      <c r="CR125" s="872"/>
      <c r="CS125" s="872"/>
      <c r="CT125" s="872"/>
      <c r="CU125" s="872"/>
      <c r="CV125" s="872"/>
      <c r="CW125" s="872"/>
      <c r="CX125" s="872"/>
      <c r="CY125" s="872"/>
      <c r="CZ125" s="872"/>
      <c r="DA125" s="872"/>
      <c r="DB125" s="872"/>
      <c r="DC125" s="872"/>
      <c r="DD125" s="872"/>
      <c r="DE125" s="872"/>
      <c r="DF125" s="873"/>
      <c r="DG125" s="905" t="s">
        <v>62</v>
      </c>
      <c r="DH125" s="906"/>
      <c r="DI125" s="906"/>
      <c r="DJ125" s="906"/>
      <c r="DK125" s="906"/>
      <c r="DL125" s="906" t="s">
        <v>62</v>
      </c>
      <c r="DM125" s="906"/>
      <c r="DN125" s="906"/>
      <c r="DO125" s="906"/>
      <c r="DP125" s="906"/>
      <c r="DQ125" s="906" t="s">
        <v>62</v>
      </c>
      <c r="DR125" s="906"/>
      <c r="DS125" s="906"/>
      <c r="DT125" s="906"/>
      <c r="DU125" s="906"/>
      <c r="DV125" s="907" t="s">
        <v>62</v>
      </c>
      <c r="DW125" s="907"/>
      <c r="DX125" s="907"/>
      <c r="DY125" s="907"/>
      <c r="DZ125" s="908"/>
    </row>
    <row r="126" spans="1:130" s="89" customFormat="1" ht="26.25" customHeight="1" thickBot="1" x14ac:dyDescent="0.2">
      <c r="A126" s="1038"/>
      <c r="B126" s="924"/>
      <c r="C126" s="897" t="s">
        <v>398</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62</v>
      </c>
      <c r="AB126" s="934"/>
      <c r="AC126" s="934"/>
      <c r="AD126" s="934"/>
      <c r="AE126" s="935"/>
      <c r="AF126" s="936" t="s">
        <v>62</v>
      </c>
      <c r="AG126" s="934"/>
      <c r="AH126" s="934"/>
      <c r="AI126" s="934"/>
      <c r="AJ126" s="935"/>
      <c r="AK126" s="936" t="s">
        <v>62</v>
      </c>
      <c r="AL126" s="934"/>
      <c r="AM126" s="934"/>
      <c r="AN126" s="934"/>
      <c r="AO126" s="935"/>
      <c r="AP126" s="937" t="s">
        <v>62</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411</v>
      </c>
      <c r="CQ126" s="898"/>
      <c r="CR126" s="898"/>
      <c r="CS126" s="898"/>
      <c r="CT126" s="898"/>
      <c r="CU126" s="898"/>
      <c r="CV126" s="898"/>
      <c r="CW126" s="898"/>
      <c r="CX126" s="898"/>
      <c r="CY126" s="898"/>
      <c r="CZ126" s="898"/>
      <c r="DA126" s="898"/>
      <c r="DB126" s="898"/>
      <c r="DC126" s="898"/>
      <c r="DD126" s="898"/>
      <c r="DE126" s="898"/>
      <c r="DF126" s="899"/>
      <c r="DG126" s="900" t="s">
        <v>62</v>
      </c>
      <c r="DH126" s="901"/>
      <c r="DI126" s="901"/>
      <c r="DJ126" s="901"/>
      <c r="DK126" s="901"/>
      <c r="DL126" s="901" t="s">
        <v>62</v>
      </c>
      <c r="DM126" s="901"/>
      <c r="DN126" s="901"/>
      <c r="DO126" s="901"/>
      <c r="DP126" s="901"/>
      <c r="DQ126" s="901" t="s">
        <v>62</v>
      </c>
      <c r="DR126" s="901"/>
      <c r="DS126" s="901"/>
      <c r="DT126" s="901"/>
      <c r="DU126" s="901"/>
      <c r="DV126" s="902" t="s">
        <v>62</v>
      </c>
      <c r="DW126" s="902"/>
      <c r="DX126" s="902"/>
      <c r="DY126" s="902"/>
      <c r="DZ126" s="903"/>
    </row>
    <row r="127" spans="1:130" s="89" customFormat="1" ht="26.25" customHeight="1" x14ac:dyDescent="0.15">
      <c r="A127" s="1039"/>
      <c r="B127" s="926"/>
      <c r="C127" s="948" t="s">
        <v>412</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62</v>
      </c>
      <c r="AB127" s="934"/>
      <c r="AC127" s="934"/>
      <c r="AD127" s="934"/>
      <c r="AE127" s="935"/>
      <c r="AF127" s="936" t="s">
        <v>62</v>
      </c>
      <c r="AG127" s="934"/>
      <c r="AH127" s="934"/>
      <c r="AI127" s="934"/>
      <c r="AJ127" s="935"/>
      <c r="AK127" s="936" t="s">
        <v>62</v>
      </c>
      <c r="AL127" s="934"/>
      <c r="AM127" s="934"/>
      <c r="AN127" s="934"/>
      <c r="AO127" s="935"/>
      <c r="AP127" s="937" t="s">
        <v>62</v>
      </c>
      <c r="AQ127" s="938"/>
      <c r="AR127" s="938"/>
      <c r="AS127" s="938"/>
      <c r="AT127" s="939"/>
      <c r="AU127" s="91"/>
      <c r="AV127" s="91"/>
      <c r="AW127" s="91"/>
      <c r="AX127" s="1012" t="s">
        <v>413</v>
      </c>
      <c r="AY127" s="1013"/>
      <c r="AZ127" s="1013"/>
      <c r="BA127" s="1013"/>
      <c r="BB127" s="1013"/>
      <c r="BC127" s="1013"/>
      <c r="BD127" s="1013"/>
      <c r="BE127" s="1014"/>
      <c r="BF127" s="1015" t="s">
        <v>414</v>
      </c>
      <c r="BG127" s="1013"/>
      <c r="BH127" s="1013"/>
      <c r="BI127" s="1013"/>
      <c r="BJ127" s="1013"/>
      <c r="BK127" s="1013"/>
      <c r="BL127" s="1014"/>
      <c r="BM127" s="1015" t="s">
        <v>415</v>
      </c>
      <c r="BN127" s="1013"/>
      <c r="BO127" s="1013"/>
      <c r="BP127" s="1013"/>
      <c r="BQ127" s="1013"/>
      <c r="BR127" s="1013"/>
      <c r="BS127" s="1014"/>
      <c r="BT127" s="1015" t="s">
        <v>416</v>
      </c>
      <c r="BU127" s="1013"/>
      <c r="BV127" s="1013"/>
      <c r="BW127" s="1013"/>
      <c r="BX127" s="1013"/>
      <c r="BY127" s="1013"/>
      <c r="BZ127" s="1036"/>
      <c r="CA127" s="91"/>
      <c r="CB127" s="91"/>
      <c r="CC127" s="91"/>
      <c r="CD127" s="114"/>
      <c r="CE127" s="114"/>
      <c r="CF127" s="114"/>
      <c r="CG127" s="91"/>
      <c r="CH127" s="91"/>
      <c r="CI127" s="91"/>
      <c r="CJ127" s="113"/>
      <c r="CK127" s="998"/>
      <c r="CL127" s="985"/>
      <c r="CM127" s="985"/>
      <c r="CN127" s="985"/>
      <c r="CO127" s="986"/>
      <c r="CP127" s="897" t="s">
        <v>417</v>
      </c>
      <c r="CQ127" s="898"/>
      <c r="CR127" s="898"/>
      <c r="CS127" s="898"/>
      <c r="CT127" s="898"/>
      <c r="CU127" s="898"/>
      <c r="CV127" s="898"/>
      <c r="CW127" s="898"/>
      <c r="CX127" s="898"/>
      <c r="CY127" s="898"/>
      <c r="CZ127" s="898"/>
      <c r="DA127" s="898"/>
      <c r="DB127" s="898"/>
      <c r="DC127" s="898"/>
      <c r="DD127" s="898"/>
      <c r="DE127" s="898"/>
      <c r="DF127" s="899"/>
      <c r="DG127" s="900" t="s">
        <v>62</v>
      </c>
      <c r="DH127" s="901"/>
      <c r="DI127" s="901"/>
      <c r="DJ127" s="901"/>
      <c r="DK127" s="901"/>
      <c r="DL127" s="901" t="s">
        <v>62</v>
      </c>
      <c r="DM127" s="901"/>
      <c r="DN127" s="901"/>
      <c r="DO127" s="901"/>
      <c r="DP127" s="901"/>
      <c r="DQ127" s="901" t="s">
        <v>62</v>
      </c>
      <c r="DR127" s="901"/>
      <c r="DS127" s="901"/>
      <c r="DT127" s="901"/>
      <c r="DU127" s="901"/>
      <c r="DV127" s="902" t="s">
        <v>62</v>
      </c>
      <c r="DW127" s="902"/>
      <c r="DX127" s="902"/>
      <c r="DY127" s="902"/>
      <c r="DZ127" s="903"/>
    </row>
    <row r="128" spans="1:130" s="89" customFormat="1" ht="26.25" customHeight="1" thickBot="1" x14ac:dyDescent="0.2">
      <c r="A128" s="1022" t="s">
        <v>418</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419</v>
      </c>
      <c r="X128" s="1024"/>
      <c r="Y128" s="1024"/>
      <c r="Z128" s="1025"/>
      <c r="AA128" s="1026" t="s">
        <v>62</v>
      </c>
      <c r="AB128" s="1027"/>
      <c r="AC128" s="1027"/>
      <c r="AD128" s="1027"/>
      <c r="AE128" s="1028"/>
      <c r="AF128" s="1029" t="s">
        <v>62</v>
      </c>
      <c r="AG128" s="1027"/>
      <c r="AH128" s="1027"/>
      <c r="AI128" s="1027"/>
      <c r="AJ128" s="1028"/>
      <c r="AK128" s="1029" t="s">
        <v>62</v>
      </c>
      <c r="AL128" s="1027"/>
      <c r="AM128" s="1027"/>
      <c r="AN128" s="1027"/>
      <c r="AO128" s="1028"/>
      <c r="AP128" s="1030"/>
      <c r="AQ128" s="1031"/>
      <c r="AR128" s="1031"/>
      <c r="AS128" s="1031"/>
      <c r="AT128" s="1032"/>
      <c r="AU128" s="91"/>
      <c r="AV128" s="91"/>
      <c r="AW128" s="91"/>
      <c r="AX128" s="871" t="s">
        <v>420</v>
      </c>
      <c r="AY128" s="872"/>
      <c r="AZ128" s="872"/>
      <c r="BA128" s="872"/>
      <c r="BB128" s="872"/>
      <c r="BC128" s="872"/>
      <c r="BD128" s="872"/>
      <c r="BE128" s="873"/>
      <c r="BF128" s="1033" t="s">
        <v>62</v>
      </c>
      <c r="BG128" s="1034"/>
      <c r="BH128" s="1034"/>
      <c r="BI128" s="1034"/>
      <c r="BJ128" s="1034"/>
      <c r="BK128" s="1034"/>
      <c r="BL128" s="1035"/>
      <c r="BM128" s="1033">
        <v>15</v>
      </c>
      <c r="BN128" s="1034"/>
      <c r="BO128" s="1034"/>
      <c r="BP128" s="1034"/>
      <c r="BQ128" s="1034"/>
      <c r="BR128" s="1034"/>
      <c r="BS128" s="1035"/>
      <c r="BT128" s="1033">
        <v>20</v>
      </c>
      <c r="BU128" s="1034"/>
      <c r="BV128" s="1034"/>
      <c r="BW128" s="1034"/>
      <c r="BX128" s="1034"/>
      <c r="BY128" s="1034"/>
      <c r="BZ128" s="1051"/>
      <c r="CA128" s="114"/>
      <c r="CB128" s="114"/>
      <c r="CC128" s="114"/>
      <c r="CD128" s="114"/>
      <c r="CE128" s="114"/>
      <c r="CF128" s="114"/>
      <c r="CG128" s="91"/>
      <c r="CH128" s="91"/>
      <c r="CI128" s="91"/>
      <c r="CJ128" s="113"/>
      <c r="CK128" s="999"/>
      <c r="CL128" s="1000"/>
      <c r="CM128" s="1000"/>
      <c r="CN128" s="1000"/>
      <c r="CO128" s="1001"/>
      <c r="CP128" s="1016" t="s">
        <v>421</v>
      </c>
      <c r="CQ128" s="715"/>
      <c r="CR128" s="715"/>
      <c r="CS128" s="715"/>
      <c r="CT128" s="715"/>
      <c r="CU128" s="715"/>
      <c r="CV128" s="715"/>
      <c r="CW128" s="715"/>
      <c r="CX128" s="715"/>
      <c r="CY128" s="715"/>
      <c r="CZ128" s="715"/>
      <c r="DA128" s="715"/>
      <c r="DB128" s="715"/>
      <c r="DC128" s="715"/>
      <c r="DD128" s="715"/>
      <c r="DE128" s="715"/>
      <c r="DF128" s="1017"/>
      <c r="DG128" s="1018" t="s">
        <v>62</v>
      </c>
      <c r="DH128" s="1019"/>
      <c r="DI128" s="1019"/>
      <c r="DJ128" s="1019"/>
      <c r="DK128" s="1019"/>
      <c r="DL128" s="1019" t="s">
        <v>62</v>
      </c>
      <c r="DM128" s="1019"/>
      <c r="DN128" s="1019"/>
      <c r="DO128" s="1019"/>
      <c r="DP128" s="1019"/>
      <c r="DQ128" s="1019" t="s">
        <v>62</v>
      </c>
      <c r="DR128" s="1019"/>
      <c r="DS128" s="1019"/>
      <c r="DT128" s="1019"/>
      <c r="DU128" s="1019"/>
      <c r="DV128" s="1020" t="s">
        <v>62</v>
      </c>
      <c r="DW128" s="1020"/>
      <c r="DX128" s="1020"/>
      <c r="DY128" s="1020"/>
      <c r="DZ128" s="1021"/>
    </row>
    <row r="129" spans="1:131" s="89" customFormat="1" ht="26.25" customHeight="1" x14ac:dyDescent="0.15">
      <c r="A129" s="909" t="s">
        <v>42</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422</v>
      </c>
      <c r="X129" s="1046"/>
      <c r="Y129" s="1046"/>
      <c r="Z129" s="1047"/>
      <c r="AA129" s="933">
        <v>3282486</v>
      </c>
      <c r="AB129" s="934"/>
      <c r="AC129" s="934"/>
      <c r="AD129" s="934"/>
      <c r="AE129" s="935"/>
      <c r="AF129" s="936">
        <v>3171514</v>
      </c>
      <c r="AG129" s="934"/>
      <c r="AH129" s="934"/>
      <c r="AI129" s="934"/>
      <c r="AJ129" s="935"/>
      <c r="AK129" s="936">
        <v>3200129</v>
      </c>
      <c r="AL129" s="934"/>
      <c r="AM129" s="934"/>
      <c r="AN129" s="934"/>
      <c r="AO129" s="935"/>
      <c r="AP129" s="1048"/>
      <c r="AQ129" s="1049"/>
      <c r="AR129" s="1049"/>
      <c r="AS129" s="1049"/>
      <c r="AT129" s="1050"/>
      <c r="AU129" s="92"/>
      <c r="AV129" s="92"/>
      <c r="AW129" s="92"/>
      <c r="AX129" s="1040" t="s">
        <v>423</v>
      </c>
      <c r="AY129" s="898"/>
      <c r="AZ129" s="898"/>
      <c r="BA129" s="898"/>
      <c r="BB129" s="898"/>
      <c r="BC129" s="898"/>
      <c r="BD129" s="898"/>
      <c r="BE129" s="899"/>
      <c r="BF129" s="1041" t="s">
        <v>62</v>
      </c>
      <c r="BG129" s="1042"/>
      <c r="BH129" s="1042"/>
      <c r="BI129" s="1042"/>
      <c r="BJ129" s="1042"/>
      <c r="BK129" s="1042"/>
      <c r="BL129" s="1043"/>
      <c r="BM129" s="1041">
        <v>20</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09" t="s">
        <v>424</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425</v>
      </c>
      <c r="X130" s="1046"/>
      <c r="Y130" s="1046"/>
      <c r="Z130" s="1047"/>
      <c r="AA130" s="933">
        <v>516854</v>
      </c>
      <c r="AB130" s="934"/>
      <c r="AC130" s="934"/>
      <c r="AD130" s="934"/>
      <c r="AE130" s="935"/>
      <c r="AF130" s="936">
        <v>516512</v>
      </c>
      <c r="AG130" s="934"/>
      <c r="AH130" s="934"/>
      <c r="AI130" s="934"/>
      <c r="AJ130" s="935"/>
      <c r="AK130" s="936">
        <v>536812</v>
      </c>
      <c r="AL130" s="934"/>
      <c r="AM130" s="934"/>
      <c r="AN130" s="934"/>
      <c r="AO130" s="935"/>
      <c r="AP130" s="1048"/>
      <c r="AQ130" s="1049"/>
      <c r="AR130" s="1049"/>
      <c r="AS130" s="1049"/>
      <c r="AT130" s="1050"/>
      <c r="AU130" s="92"/>
      <c r="AV130" s="92"/>
      <c r="AW130" s="92"/>
      <c r="AX130" s="1040" t="s">
        <v>426</v>
      </c>
      <c r="AY130" s="898"/>
      <c r="AZ130" s="898"/>
      <c r="BA130" s="898"/>
      <c r="BB130" s="898"/>
      <c r="BC130" s="898"/>
      <c r="BD130" s="898"/>
      <c r="BE130" s="899"/>
      <c r="BF130" s="1076">
        <v>8.6</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427</v>
      </c>
      <c r="X131" s="1083"/>
      <c r="Y131" s="1083"/>
      <c r="Z131" s="1084"/>
      <c r="AA131" s="979">
        <v>2765632</v>
      </c>
      <c r="AB131" s="961"/>
      <c r="AC131" s="961"/>
      <c r="AD131" s="961"/>
      <c r="AE131" s="962"/>
      <c r="AF131" s="960">
        <v>2655002</v>
      </c>
      <c r="AG131" s="961"/>
      <c r="AH131" s="961"/>
      <c r="AI131" s="961"/>
      <c r="AJ131" s="962"/>
      <c r="AK131" s="960">
        <v>2663317</v>
      </c>
      <c r="AL131" s="961"/>
      <c r="AM131" s="961"/>
      <c r="AN131" s="961"/>
      <c r="AO131" s="962"/>
      <c r="AP131" s="1085"/>
      <c r="AQ131" s="1086"/>
      <c r="AR131" s="1086"/>
      <c r="AS131" s="1086"/>
      <c r="AT131" s="1087"/>
      <c r="AU131" s="92"/>
      <c r="AV131" s="92"/>
      <c r="AW131" s="92"/>
      <c r="AX131" s="1058" t="s">
        <v>428</v>
      </c>
      <c r="AY131" s="715"/>
      <c r="AZ131" s="715"/>
      <c r="BA131" s="715"/>
      <c r="BB131" s="715"/>
      <c r="BC131" s="715"/>
      <c r="BD131" s="715"/>
      <c r="BE131" s="1017"/>
      <c r="BF131" s="1059" t="s">
        <v>62</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65" t="s">
        <v>429</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430</v>
      </c>
      <c r="W132" s="1069"/>
      <c r="X132" s="1069"/>
      <c r="Y132" s="1069"/>
      <c r="Z132" s="1070"/>
      <c r="AA132" s="1071">
        <v>7.9475505059999998</v>
      </c>
      <c r="AB132" s="1072"/>
      <c r="AC132" s="1072"/>
      <c r="AD132" s="1072"/>
      <c r="AE132" s="1073"/>
      <c r="AF132" s="1074">
        <v>8.4445510779999999</v>
      </c>
      <c r="AG132" s="1072"/>
      <c r="AH132" s="1072"/>
      <c r="AI132" s="1072"/>
      <c r="AJ132" s="1073"/>
      <c r="AK132" s="1074">
        <v>9.5475303920000005</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431</v>
      </c>
      <c r="W133" s="1052"/>
      <c r="X133" s="1052"/>
      <c r="Y133" s="1052"/>
      <c r="Z133" s="1053"/>
      <c r="AA133" s="1054">
        <v>7.9</v>
      </c>
      <c r="AB133" s="1055"/>
      <c r="AC133" s="1055"/>
      <c r="AD133" s="1055"/>
      <c r="AE133" s="1056"/>
      <c r="AF133" s="1054">
        <v>7.9</v>
      </c>
      <c r="AG133" s="1055"/>
      <c r="AH133" s="1055"/>
      <c r="AI133" s="1055"/>
      <c r="AJ133" s="1056"/>
      <c r="AK133" s="1054">
        <v>8.6</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tBRalE0RBuym6Fu9wlgKUovH0PZp8A6aLX559zeeTRboxsjsdr9MvADb+e+QMPlbrmB6SYkSGVn2ENzWiMq0Lg==" saltValue="TgssRhWYeuir8Di2a9ob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xOpm9pmooIj0A753bCkXsOD7o5KCpwCFca4Jq4waUi1qWFpr2L9b8ACY9Gvq0DA+m3iHSgWLXn8a1sxxy+quiw==" saltValue="7zvYeYc4M/2CbV+kpv1xV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el3N8swwc3mTQ3/UmE+A7BZk5+C9GiaTthKGwPqH7UpPAmKFvTZAWWBYbTSAgKe9QklB8Cd+L1RpRlRFavADA==" saltValue="JWUORAU3qOrblbfHhbiPOg==" spinCount="100000" sheet="1" objects="1" scenarios="1"/>
  <dataConsolidate/>
  <phoneticPr fontId="2"/>
  <printOptions horizontalCentered="1" verticalCentered="1"/>
  <pageMargins left="0" right="0" top="0" bottom="0" header="0" footer="0"/>
  <pageSetup paperSize="8" scale="69"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432</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433</v>
      </c>
      <c r="AL6" s="118"/>
      <c r="AM6" s="118"/>
      <c r="AN6" s="118"/>
    </row>
    <row r="7" spans="1:46" ht="13.5" customHeight="1" x14ac:dyDescent="0.15">
      <c r="A7" s="10"/>
      <c r="AK7" s="119"/>
      <c r="AL7" s="120"/>
      <c r="AM7" s="120"/>
      <c r="AN7" s="121"/>
      <c r="AO7" s="1089" t="s">
        <v>434</v>
      </c>
      <c r="AP7" s="122"/>
      <c r="AQ7" s="123" t="s">
        <v>435</v>
      </c>
      <c r="AR7" s="124"/>
    </row>
    <row r="8" spans="1:46" x14ac:dyDescent="0.15">
      <c r="A8" s="10"/>
      <c r="AK8" s="125"/>
      <c r="AL8" s="126"/>
      <c r="AM8" s="126"/>
      <c r="AN8" s="127"/>
      <c r="AO8" s="1090"/>
      <c r="AP8" s="128" t="s">
        <v>436</v>
      </c>
      <c r="AQ8" s="129" t="s">
        <v>437</v>
      </c>
      <c r="AR8" s="130" t="s">
        <v>438</v>
      </c>
    </row>
    <row r="9" spans="1:46" x14ac:dyDescent="0.15">
      <c r="A9" s="10"/>
      <c r="AK9" s="1091" t="s">
        <v>439</v>
      </c>
      <c r="AL9" s="1092"/>
      <c r="AM9" s="1092"/>
      <c r="AN9" s="1093"/>
      <c r="AO9" s="131">
        <v>918189</v>
      </c>
      <c r="AP9" s="131">
        <v>154681</v>
      </c>
      <c r="AQ9" s="132">
        <v>143407</v>
      </c>
      <c r="AR9" s="133">
        <v>7.9</v>
      </c>
    </row>
    <row r="10" spans="1:46" ht="13.5" customHeight="1" x14ac:dyDescent="0.15">
      <c r="A10" s="10"/>
      <c r="AK10" s="1091" t="s">
        <v>440</v>
      </c>
      <c r="AL10" s="1092"/>
      <c r="AM10" s="1092"/>
      <c r="AN10" s="1093"/>
      <c r="AO10" s="134">
        <v>100207</v>
      </c>
      <c r="AP10" s="134">
        <v>16881</v>
      </c>
      <c r="AQ10" s="135">
        <v>20271</v>
      </c>
      <c r="AR10" s="136">
        <v>-16.7</v>
      </c>
    </row>
    <row r="11" spans="1:46" ht="13.5" customHeight="1" x14ac:dyDescent="0.15">
      <c r="A11" s="10"/>
      <c r="AK11" s="1091" t="s">
        <v>441</v>
      </c>
      <c r="AL11" s="1092"/>
      <c r="AM11" s="1092"/>
      <c r="AN11" s="1093"/>
      <c r="AO11" s="134" t="s">
        <v>349</v>
      </c>
      <c r="AP11" s="134" t="s">
        <v>349</v>
      </c>
      <c r="AQ11" s="135">
        <v>1412</v>
      </c>
      <c r="AR11" s="136" t="s">
        <v>349</v>
      </c>
    </row>
    <row r="12" spans="1:46" ht="13.5" customHeight="1" x14ac:dyDescent="0.15">
      <c r="A12" s="10"/>
      <c r="AK12" s="1091" t="s">
        <v>442</v>
      </c>
      <c r="AL12" s="1092"/>
      <c r="AM12" s="1092"/>
      <c r="AN12" s="1093"/>
      <c r="AO12" s="134" t="s">
        <v>349</v>
      </c>
      <c r="AP12" s="134" t="s">
        <v>349</v>
      </c>
      <c r="AQ12" s="135" t="s">
        <v>349</v>
      </c>
      <c r="AR12" s="136" t="s">
        <v>349</v>
      </c>
    </row>
    <row r="13" spans="1:46" ht="13.5" customHeight="1" x14ac:dyDescent="0.15">
      <c r="A13" s="10"/>
      <c r="AK13" s="1091" t="s">
        <v>443</v>
      </c>
      <c r="AL13" s="1092"/>
      <c r="AM13" s="1092"/>
      <c r="AN13" s="1093"/>
      <c r="AO13" s="134">
        <v>33377</v>
      </c>
      <c r="AP13" s="134">
        <v>5623</v>
      </c>
      <c r="AQ13" s="135">
        <v>5234</v>
      </c>
      <c r="AR13" s="136">
        <v>7.4</v>
      </c>
    </row>
    <row r="14" spans="1:46" ht="13.5" customHeight="1" x14ac:dyDescent="0.15">
      <c r="A14" s="10"/>
      <c r="AK14" s="1091" t="s">
        <v>444</v>
      </c>
      <c r="AL14" s="1092"/>
      <c r="AM14" s="1092"/>
      <c r="AN14" s="1093"/>
      <c r="AO14" s="134">
        <v>2852</v>
      </c>
      <c r="AP14" s="134">
        <v>480</v>
      </c>
      <c r="AQ14" s="135">
        <v>3337</v>
      </c>
      <c r="AR14" s="136">
        <v>-85.6</v>
      </c>
    </row>
    <row r="15" spans="1:46" ht="13.5" customHeight="1" x14ac:dyDescent="0.15">
      <c r="A15" s="10"/>
      <c r="AK15" s="1094" t="s">
        <v>445</v>
      </c>
      <c r="AL15" s="1095"/>
      <c r="AM15" s="1095"/>
      <c r="AN15" s="1096"/>
      <c r="AO15" s="134">
        <v>-61673</v>
      </c>
      <c r="AP15" s="134">
        <v>-10390</v>
      </c>
      <c r="AQ15" s="135">
        <v>-9830</v>
      </c>
      <c r="AR15" s="136">
        <v>5.7</v>
      </c>
    </row>
    <row r="16" spans="1:46" x14ac:dyDescent="0.15">
      <c r="A16" s="10"/>
      <c r="AK16" s="1094" t="s">
        <v>119</v>
      </c>
      <c r="AL16" s="1095"/>
      <c r="AM16" s="1095"/>
      <c r="AN16" s="1096"/>
      <c r="AO16" s="134">
        <v>992952</v>
      </c>
      <c r="AP16" s="134">
        <v>167276</v>
      </c>
      <c r="AQ16" s="135">
        <v>163831</v>
      </c>
      <c r="AR16" s="136">
        <v>2.1</v>
      </c>
    </row>
    <row r="17" spans="1:46" x14ac:dyDescent="0.15">
      <c r="A17" s="10"/>
    </row>
    <row r="18" spans="1:46" x14ac:dyDescent="0.15">
      <c r="A18" s="10"/>
      <c r="AQ18" s="137"/>
      <c r="AR18" s="137"/>
    </row>
    <row r="19" spans="1:46" x14ac:dyDescent="0.15">
      <c r="A19" s="10"/>
      <c r="AK19" s="3" t="s">
        <v>446</v>
      </c>
    </row>
    <row r="20" spans="1:46" x14ac:dyDescent="0.15">
      <c r="A20" s="10"/>
      <c r="AK20" s="138"/>
      <c r="AL20" s="139"/>
      <c r="AM20" s="139"/>
      <c r="AN20" s="140"/>
      <c r="AO20" s="141" t="s">
        <v>447</v>
      </c>
      <c r="AP20" s="142" t="s">
        <v>448</v>
      </c>
      <c r="AQ20" s="143" t="s">
        <v>449</v>
      </c>
      <c r="AR20" s="144"/>
    </row>
    <row r="21" spans="1:46" s="118" customFormat="1" x14ac:dyDescent="0.15">
      <c r="A21" s="145"/>
      <c r="AK21" s="1097" t="s">
        <v>450</v>
      </c>
      <c r="AL21" s="1098"/>
      <c r="AM21" s="1098"/>
      <c r="AN21" s="1099"/>
      <c r="AO21" s="146">
        <v>12.97</v>
      </c>
      <c r="AP21" s="147">
        <v>14.18</v>
      </c>
      <c r="AQ21" s="148">
        <v>-1.21</v>
      </c>
      <c r="AS21" s="149"/>
      <c r="AT21" s="145"/>
    </row>
    <row r="22" spans="1:46" s="118" customFormat="1" x14ac:dyDescent="0.15">
      <c r="A22" s="145"/>
      <c r="AK22" s="1097" t="s">
        <v>451</v>
      </c>
      <c r="AL22" s="1098"/>
      <c r="AM22" s="1098"/>
      <c r="AN22" s="1099"/>
      <c r="AO22" s="150">
        <v>92.8</v>
      </c>
      <c r="AP22" s="151">
        <v>95.4</v>
      </c>
      <c r="AQ22" s="152">
        <v>-2.6</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088" t="s">
        <v>452</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157"/>
      <c r="AS27" s="3"/>
      <c r="AT27" s="3"/>
    </row>
    <row r="28" spans="1:46" ht="17.25" x14ac:dyDescent="0.15">
      <c r="A28" s="16" t="s">
        <v>453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454</v>
      </c>
      <c r="AL29" s="118"/>
      <c r="AM29" s="118"/>
      <c r="AN29" s="118"/>
      <c r="AS29" s="159"/>
    </row>
    <row r="30" spans="1:46" ht="13.5" customHeight="1" x14ac:dyDescent="0.15">
      <c r="A30" s="10"/>
      <c r="AK30" s="119"/>
      <c r="AL30" s="120"/>
      <c r="AM30" s="120"/>
      <c r="AN30" s="121"/>
      <c r="AO30" s="1089" t="s">
        <v>434</v>
      </c>
      <c r="AP30" s="122"/>
      <c r="AQ30" s="123" t="s">
        <v>435</v>
      </c>
      <c r="AR30" s="124"/>
    </row>
    <row r="31" spans="1:46" x14ac:dyDescent="0.15">
      <c r="A31" s="10"/>
      <c r="AK31" s="125"/>
      <c r="AL31" s="126"/>
      <c r="AM31" s="126"/>
      <c r="AN31" s="127"/>
      <c r="AO31" s="1090"/>
      <c r="AP31" s="128" t="s">
        <v>436</v>
      </c>
      <c r="AQ31" s="129" t="s">
        <v>437</v>
      </c>
      <c r="AR31" s="130" t="s">
        <v>438</v>
      </c>
    </row>
    <row r="32" spans="1:46" ht="27" customHeight="1" x14ac:dyDescent="0.15">
      <c r="A32" s="10"/>
      <c r="AK32" s="1105" t="s">
        <v>455</v>
      </c>
      <c r="AL32" s="1106"/>
      <c r="AM32" s="1106"/>
      <c r="AN32" s="1107"/>
      <c r="AO32" s="160">
        <v>582772</v>
      </c>
      <c r="AP32" s="160">
        <v>98176</v>
      </c>
      <c r="AQ32" s="161">
        <v>86321</v>
      </c>
      <c r="AR32" s="162">
        <v>13.7</v>
      </c>
    </row>
    <row r="33" spans="1:46" ht="13.5" customHeight="1" x14ac:dyDescent="0.15">
      <c r="A33" s="10"/>
      <c r="AK33" s="1105" t="s">
        <v>456</v>
      </c>
      <c r="AL33" s="1106"/>
      <c r="AM33" s="1106"/>
      <c r="AN33" s="1107"/>
      <c r="AO33" s="160" t="s">
        <v>349</v>
      </c>
      <c r="AP33" s="160" t="s">
        <v>349</v>
      </c>
      <c r="AQ33" s="161" t="s">
        <v>349</v>
      </c>
      <c r="AR33" s="162" t="s">
        <v>349</v>
      </c>
    </row>
    <row r="34" spans="1:46" ht="27" customHeight="1" x14ac:dyDescent="0.15">
      <c r="A34" s="10"/>
      <c r="AK34" s="1105" t="s">
        <v>457</v>
      </c>
      <c r="AL34" s="1106"/>
      <c r="AM34" s="1106"/>
      <c r="AN34" s="1107"/>
      <c r="AO34" s="160" t="s">
        <v>349</v>
      </c>
      <c r="AP34" s="160" t="s">
        <v>349</v>
      </c>
      <c r="AQ34" s="161" t="s">
        <v>349</v>
      </c>
      <c r="AR34" s="162" t="s">
        <v>349</v>
      </c>
    </row>
    <row r="35" spans="1:46" ht="27" customHeight="1" x14ac:dyDescent="0.15">
      <c r="A35" s="10"/>
      <c r="AK35" s="1105" t="s">
        <v>458</v>
      </c>
      <c r="AL35" s="1106"/>
      <c r="AM35" s="1106"/>
      <c r="AN35" s="1107"/>
      <c r="AO35" s="160">
        <v>188037</v>
      </c>
      <c r="AP35" s="160">
        <v>31677</v>
      </c>
      <c r="AQ35" s="161">
        <v>18581</v>
      </c>
      <c r="AR35" s="162">
        <v>70.5</v>
      </c>
    </row>
    <row r="36" spans="1:46" ht="27" customHeight="1" x14ac:dyDescent="0.15">
      <c r="A36" s="10"/>
      <c r="AK36" s="1105" t="s">
        <v>459</v>
      </c>
      <c r="AL36" s="1106"/>
      <c r="AM36" s="1106"/>
      <c r="AN36" s="1107"/>
      <c r="AO36" s="160">
        <v>20033</v>
      </c>
      <c r="AP36" s="160">
        <v>3375</v>
      </c>
      <c r="AQ36" s="161">
        <v>4521</v>
      </c>
      <c r="AR36" s="162">
        <v>-25.3</v>
      </c>
    </row>
    <row r="37" spans="1:46" ht="13.5" customHeight="1" x14ac:dyDescent="0.15">
      <c r="A37" s="10"/>
      <c r="AK37" s="1105" t="s">
        <v>460</v>
      </c>
      <c r="AL37" s="1106"/>
      <c r="AM37" s="1106"/>
      <c r="AN37" s="1107"/>
      <c r="AO37" s="160" t="s">
        <v>349</v>
      </c>
      <c r="AP37" s="160" t="s">
        <v>349</v>
      </c>
      <c r="AQ37" s="161">
        <v>983</v>
      </c>
      <c r="AR37" s="162" t="s">
        <v>349</v>
      </c>
    </row>
    <row r="38" spans="1:46" ht="27" customHeight="1" x14ac:dyDescent="0.15">
      <c r="A38" s="10"/>
      <c r="AK38" s="1108" t="s">
        <v>461</v>
      </c>
      <c r="AL38" s="1109"/>
      <c r="AM38" s="1109"/>
      <c r="AN38" s="1110"/>
      <c r="AO38" s="163">
        <v>251</v>
      </c>
      <c r="AP38" s="163">
        <v>42</v>
      </c>
      <c r="AQ38" s="164">
        <v>20</v>
      </c>
      <c r="AR38" s="152">
        <v>110</v>
      </c>
      <c r="AS38" s="159"/>
    </row>
    <row r="39" spans="1:46" x14ac:dyDescent="0.15">
      <c r="A39" s="10"/>
      <c r="AK39" s="1108" t="s">
        <v>462</v>
      </c>
      <c r="AL39" s="1109"/>
      <c r="AM39" s="1109"/>
      <c r="AN39" s="1110"/>
      <c r="AO39" s="160" t="s">
        <v>349</v>
      </c>
      <c r="AP39" s="160" t="s">
        <v>349</v>
      </c>
      <c r="AQ39" s="161">
        <v>-4212</v>
      </c>
      <c r="AR39" s="162" t="s">
        <v>349</v>
      </c>
      <c r="AS39" s="159"/>
    </row>
    <row r="40" spans="1:46" ht="27" customHeight="1" x14ac:dyDescent="0.15">
      <c r="A40" s="10"/>
      <c r="AK40" s="1105" t="s">
        <v>463</v>
      </c>
      <c r="AL40" s="1106"/>
      <c r="AM40" s="1106"/>
      <c r="AN40" s="1107"/>
      <c r="AO40" s="160">
        <v>-536812</v>
      </c>
      <c r="AP40" s="160">
        <v>-90433</v>
      </c>
      <c r="AQ40" s="161">
        <v>-70783</v>
      </c>
      <c r="AR40" s="162">
        <v>27.8</v>
      </c>
      <c r="AS40" s="159"/>
    </row>
    <row r="41" spans="1:46" x14ac:dyDescent="0.15">
      <c r="A41" s="10"/>
      <c r="AK41" s="1111" t="s">
        <v>230</v>
      </c>
      <c r="AL41" s="1112"/>
      <c r="AM41" s="1112"/>
      <c r="AN41" s="1113"/>
      <c r="AO41" s="160">
        <v>254281</v>
      </c>
      <c r="AP41" s="160">
        <v>42837</v>
      </c>
      <c r="AQ41" s="161">
        <v>35432</v>
      </c>
      <c r="AR41" s="162">
        <v>20.9</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464</v>
      </c>
    </row>
    <row r="48" spans="1:46" x14ac:dyDescent="0.15">
      <c r="A48" s="10"/>
      <c r="AK48" s="168" t="s">
        <v>465</v>
      </c>
      <c r="AL48" s="168"/>
      <c r="AM48" s="168"/>
      <c r="AN48" s="168"/>
      <c r="AO48" s="168"/>
      <c r="AP48" s="168"/>
      <c r="AQ48" s="169"/>
      <c r="AR48" s="168"/>
    </row>
    <row r="49" spans="1:44" ht="13.5" customHeight="1" x14ac:dyDescent="0.15">
      <c r="A49" s="10"/>
      <c r="AK49" s="170"/>
      <c r="AL49" s="171"/>
      <c r="AM49" s="1100" t="s">
        <v>434</v>
      </c>
      <c r="AN49" s="1102" t="s">
        <v>466</v>
      </c>
      <c r="AO49" s="1103"/>
      <c r="AP49" s="1103"/>
      <c r="AQ49" s="1103"/>
      <c r="AR49" s="1104"/>
    </row>
    <row r="50" spans="1:44" x14ac:dyDescent="0.15">
      <c r="A50" s="10"/>
      <c r="AK50" s="172"/>
      <c r="AL50" s="173"/>
      <c r="AM50" s="1101"/>
      <c r="AN50" s="174" t="s">
        <v>467</v>
      </c>
      <c r="AO50" s="175" t="s">
        <v>468</v>
      </c>
      <c r="AP50" s="176" t="s">
        <v>469</v>
      </c>
      <c r="AQ50" s="177" t="s">
        <v>470</v>
      </c>
      <c r="AR50" s="178" t="s">
        <v>471</v>
      </c>
    </row>
    <row r="51" spans="1:44" x14ac:dyDescent="0.15">
      <c r="A51" s="10"/>
      <c r="AK51" s="170" t="s">
        <v>472</v>
      </c>
      <c r="AL51" s="171"/>
      <c r="AM51" s="179">
        <v>434645</v>
      </c>
      <c r="AN51" s="180">
        <v>67387</v>
      </c>
      <c r="AO51" s="181">
        <v>20.399999999999999</v>
      </c>
      <c r="AP51" s="182">
        <v>145139</v>
      </c>
      <c r="AQ51" s="183">
        <v>19.5</v>
      </c>
      <c r="AR51" s="184">
        <v>0.9</v>
      </c>
    </row>
    <row r="52" spans="1:44" x14ac:dyDescent="0.15">
      <c r="A52" s="10"/>
      <c r="AK52" s="185"/>
      <c r="AL52" s="186" t="s">
        <v>473</v>
      </c>
      <c r="AM52" s="187">
        <v>322189</v>
      </c>
      <c r="AN52" s="188">
        <v>49952</v>
      </c>
      <c r="AO52" s="189">
        <v>27.3</v>
      </c>
      <c r="AP52" s="190">
        <v>83762</v>
      </c>
      <c r="AQ52" s="191">
        <v>33.1</v>
      </c>
      <c r="AR52" s="192">
        <v>-5.8</v>
      </c>
    </row>
    <row r="53" spans="1:44" x14ac:dyDescent="0.15">
      <c r="A53" s="10"/>
      <c r="AK53" s="170" t="s">
        <v>474</v>
      </c>
      <c r="AL53" s="171"/>
      <c r="AM53" s="179">
        <v>1225132</v>
      </c>
      <c r="AN53" s="180">
        <v>193238</v>
      </c>
      <c r="AO53" s="181">
        <v>186.8</v>
      </c>
      <c r="AP53" s="182">
        <v>125391</v>
      </c>
      <c r="AQ53" s="183">
        <v>-13.6</v>
      </c>
      <c r="AR53" s="184">
        <v>200.4</v>
      </c>
    </row>
    <row r="54" spans="1:44" x14ac:dyDescent="0.15">
      <c r="A54" s="10"/>
      <c r="AK54" s="185"/>
      <c r="AL54" s="186" t="s">
        <v>473</v>
      </c>
      <c r="AM54" s="187">
        <v>370968</v>
      </c>
      <c r="AN54" s="188">
        <v>58512</v>
      </c>
      <c r="AO54" s="189">
        <v>17.100000000000001</v>
      </c>
      <c r="AP54" s="190">
        <v>68516</v>
      </c>
      <c r="AQ54" s="191">
        <v>-18.2</v>
      </c>
      <c r="AR54" s="192">
        <v>35.299999999999997</v>
      </c>
    </row>
    <row r="55" spans="1:44" x14ac:dyDescent="0.15">
      <c r="A55" s="10"/>
      <c r="AK55" s="170" t="s">
        <v>475</v>
      </c>
      <c r="AL55" s="171"/>
      <c r="AM55" s="179">
        <v>715753</v>
      </c>
      <c r="AN55" s="180">
        <v>115649</v>
      </c>
      <c r="AO55" s="181">
        <v>-40.200000000000003</v>
      </c>
      <c r="AP55" s="182">
        <v>138402</v>
      </c>
      <c r="AQ55" s="183">
        <v>10.4</v>
      </c>
      <c r="AR55" s="184">
        <v>-50.6</v>
      </c>
    </row>
    <row r="56" spans="1:44" x14ac:dyDescent="0.15">
      <c r="A56" s="10"/>
      <c r="AK56" s="185"/>
      <c r="AL56" s="186" t="s">
        <v>473</v>
      </c>
      <c r="AM56" s="187">
        <v>583822</v>
      </c>
      <c r="AN56" s="188">
        <v>94332</v>
      </c>
      <c r="AO56" s="189">
        <v>61.2</v>
      </c>
      <c r="AP56" s="190">
        <v>70652</v>
      </c>
      <c r="AQ56" s="191">
        <v>3.1</v>
      </c>
      <c r="AR56" s="192">
        <v>58.1</v>
      </c>
    </row>
    <row r="57" spans="1:44" x14ac:dyDescent="0.15">
      <c r="A57" s="10"/>
      <c r="AK57" s="170" t="s">
        <v>476</v>
      </c>
      <c r="AL57" s="171"/>
      <c r="AM57" s="179">
        <v>1540304</v>
      </c>
      <c r="AN57" s="180">
        <v>254301</v>
      </c>
      <c r="AO57" s="181">
        <v>119.9</v>
      </c>
      <c r="AP57" s="182">
        <v>146367</v>
      </c>
      <c r="AQ57" s="183">
        <v>5.8</v>
      </c>
      <c r="AR57" s="184">
        <v>114.1</v>
      </c>
    </row>
    <row r="58" spans="1:44" x14ac:dyDescent="0.15">
      <c r="A58" s="10"/>
      <c r="AK58" s="185"/>
      <c r="AL58" s="186" t="s">
        <v>473</v>
      </c>
      <c r="AM58" s="187">
        <v>562161</v>
      </c>
      <c r="AN58" s="188">
        <v>92812</v>
      </c>
      <c r="AO58" s="189">
        <v>-1.6</v>
      </c>
      <c r="AP58" s="190">
        <v>79441</v>
      </c>
      <c r="AQ58" s="191">
        <v>12.4</v>
      </c>
      <c r="AR58" s="192">
        <v>-14</v>
      </c>
    </row>
    <row r="59" spans="1:44" x14ac:dyDescent="0.15">
      <c r="A59" s="10"/>
      <c r="AK59" s="170" t="s">
        <v>477</v>
      </c>
      <c r="AL59" s="171"/>
      <c r="AM59" s="179">
        <v>1389572</v>
      </c>
      <c r="AN59" s="180">
        <v>234092</v>
      </c>
      <c r="AO59" s="181">
        <v>-7.9</v>
      </c>
      <c r="AP59" s="182">
        <v>165181</v>
      </c>
      <c r="AQ59" s="183">
        <v>12.9</v>
      </c>
      <c r="AR59" s="184">
        <v>-20.8</v>
      </c>
    </row>
    <row r="60" spans="1:44" x14ac:dyDescent="0.15">
      <c r="A60" s="10"/>
      <c r="AK60" s="185"/>
      <c r="AL60" s="186" t="s">
        <v>473</v>
      </c>
      <c r="AM60" s="187">
        <v>353330</v>
      </c>
      <c r="AN60" s="188">
        <v>59523</v>
      </c>
      <c r="AO60" s="189">
        <v>-35.9</v>
      </c>
      <c r="AP60" s="190">
        <v>82246</v>
      </c>
      <c r="AQ60" s="191">
        <v>3.5</v>
      </c>
      <c r="AR60" s="192">
        <v>-39.4</v>
      </c>
    </row>
    <row r="61" spans="1:44" x14ac:dyDescent="0.15">
      <c r="A61" s="10"/>
      <c r="AK61" s="170" t="s">
        <v>478</v>
      </c>
      <c r="AL61" s="193"/>
      <c r="AM61" s="179">
        <v>1061081</v>
      </c>
      <c r="AN61" s="180">
        <v>172933</v>
      </c>
      <c r="AO61" s="181">
        <v>55.8</v>
      </c>
      <c r="AP61" s="182">
        <v>144096</v>
      </c>
      <c r="AQ61" s="194">
        <v>7</v>
      </c>
      <c r="AR61" s="184">
        <v>48.8</v>
      </c>
    </row>
    <row r="62" spans="1:44" x14ac:dyDescent="0.15">
      <c r="A62" s="10"/>
      <c r="AK62" s="185"/>
      <c r="AL62" s="186" t="s">
        <v>473</v>
      </c>
      <c r="AM62" s="187">
        <v>438494</v>
      </c>
      <c r="AN62" s="188">
        <v>71026</v>
      </c>
      <c r="AO62" s="189">
        <v>13.6</v>
      </c>
      <c r="AP62" s="190">
        <v>76923</v>
      </c>
      <c r="AQ62" s="191">
        <v>6.8</v>
      </c>
      <c r="AR62" s="192">
        <v>6.8</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JJGF3jxWBzL4jQCd+r6mQCQWNIPYzjgDpfjfbuRCQaT2ZcrhAl3IBfXsSuLS33A9vJtT3Ig5xqeM4jI+up1B6g==" saltValue="TQESCmiw4FNC+ssBV0oI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bbRq1SidMWDYng1OZhZ3F7wj34dwm+ovGGTq4C/v2fuFGXwIgouiMFV4/xAASOaj9/XN82JxGuIdBvsJOEULig==" saltValue="xaoyOL5hhvXUNdI5tiLQmQ=="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twvCEkZjNWA/tXDgzsa/lZaGVkU9RUrb9vkWm+iIFCq0biIeaISuxuj4vwtNPPXfEGR/DQzDYkbjLIKIru2ruw==" saltValue="z8/v8MzUQHkMK7F/RYvDP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479</v>
      </c>
    </row>
    <row r="46" spans="2:10" ht="29.25" customHeight="1" thickBot="1" x14ac:dyDescent="0.25">
      <c r="B46" s="198" t="s">
        <v>22</v>
      </c>
      <c r="C46" s="199"/>
      <c r="D46" s="199"/>
      <c r="E46" s="200" t="s">
        <v>480</v>
      </c>
      <c r="F46" s="201" t="s">
        <v>3</v>
      </c>
      <c r="G46" s="202" t="s">
        <v>4</v>
      </c>
      <c r="H46" s="202" t="s">
        <v>5</v>
      </c>
      <c r="I46" s="202" t="s">
        <v>6</v>
      </c>
      <c r="J46" s="203" t="s">
        <v>7</v>
      </c>
    </row>
    <row r="47" spans="2:10" ht="57.75" customHeight="1" x14ac:dyDescent="0.15">
      <c r="B47" s="204"/>
      <c r="C47" s="1114" t="s">
        <v>481</v>
      </c>
      <c r="D47" s="1114"/>
      <c r="E47" s="1115"/>
      <c r="F47" s="205">
        <v>30.21</v>
      </c>
      <c r="G47" s="206">
        <v>28.6</v>
      </c>
      <c r="H47" s="206">
        <v>25.57</v>
      </c>
      <c r="I47" s="206">
        <v>28.31</v>
      </c>
      <c r="J47" s="207">
        <v>28.1</v>
      </c>
    </row>
    <row r="48" spans="2:10" ht="57.75" customHeight="1" x14ac:dyDescent="0.15">
      <c r="B48" s="208"/>
      <c r="C48" s="1116" t="s">
        <v>482</v>
      </c>
      <c r="D48" s="1116"/>
      <c r="E48" s="1117"/>
      <c r="F48" s="209">
        <v>4.01</v>
      </c>
      <c r="G48" s="210">
        <v>2.9</v>
      </c>
      <c r="H48" s="210">
        <v>1.6</v>
      </c>
      <c r="I48" s="210">
        <v>3.4</v>
      </c>
      <c r="J48" s="211">
        <v>5.19</v>
      </c>
    </row>
    <row r="49" spans="2:10" ht="57.75" customHeight="1" thickBot="1" x14ac:dyDescent="0.2">
      <c r="B49" s="212"/>
      <c r="C49" s="1118" t="s">
        <v>483</v>
      </c>
      <c r="D49" s="1118"/>
      <c r="E49" s="1119"/>
      <c r="F49" s="213">
        <v>1.83</v>
      </c>
      <c r="G49" s="214" t="s">
        <v>484</v>
      </c>
      <c r="H49" s="214" t="s">
        <v>485</v>
      </c>
      <c r="I49" s="214">
        <v>3.6</v>
      </c>
      <c r="J49" s="215">
        <v>1.85</v>
      </c>
    </row>
    <row r="50" spans="2:10" x14ac:dyDescent="0.15"/>
  </sheetData>
  <sheetProtection algorithmName="SHA-512" hashValue="Fb0pNZPlwVuo/DHNywCmTJW0DJ81PSyDeWDW621rQ9IEO85nRD47xPwClOfItYRyXhfG8vrvZSLvFJdvRo/9vw==" saltValue="6S67ePsMFqMSd/KNHaj6W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矢吹明裕</cp:lastModifiedBy>
  <dcterms:created xsi:type="dcterms:W3CDTF">2025-07-24T11:31:18Z</dcterms:created>
  <dcterms:modified xsi:type="dcterms:W3CDTF">2025-09-12T07:40:51Z</dcterms:modified>
  <cp:category/>
</cp:coreProperties>
</file>